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Afdeling\Økonomi\Fondsbørsmeddelelser offentliggjort materiale husk Virk.dk\2026\Halvårsregnskab\Offentliggørelse og fondsbørsmeddelelse\"/>
    </mc:Choice>
  </mc:AlternateContent>
  <xr:revisionPtr revIDLastSave="0" documentId="13_ncr:1_{72AF307A-678A-4719-A3AC-963B9C6188FB}" xr6:coauthVersionLast="47" xr6:coauthVersionMax="47" xr10:uidLastSave="{00000000-0000-0000-0000-000000000000}"/>
  <bookViews>
    <workbookView xWindow="28680" yWindow="-120" windowWidth="29040" windowHeight="15720" xr2:uid="{3C95B5D2-D509-42DE-8E2B-66AB11023F6E}"/>
  </bookViews>
  <sheets>
    <sheet name="EU KM1" sheetId="2" r:id="rId1"/>
    <sheet name="EU KM2"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ftnref1_50">'[1]Table 39_'!#REF!</definedName>
    <definedName name="_ftnref1_50_10">'[2]Table 39_'!#REF!</definedName>
    <definedName name="_ftnref1_50_15">'[2]Table 39_'!#REF!</definedName>
    <definedName name="_ftnref1_50_18">'[2]Table 39_'!#REF!</definedName>
    <definedName name="_ftnref1_50_19">'[2]Table 39_'!#REF!</definedName>
    <definedName name="_ftnref1_50_20">'[2]Table 39_'!#REF!</definedName>
    <definedName name="_ftnref1_50_21">'[2]Table 39_'!#REF!</definedName>
    <definedName name="_ftnref1_50_23">'[2]Table 39_'!#REF!</definedName>
    <definedName name="_ftnref1_50_24">'[2]Table 39_'!#REF!</definedName>
    <definedName name="_ftnref1_50_4">'[2]Table 39_'!#REF!</definedName>
    <definedName name="_ftnref1_50_5">'[2]Table 39_'!#REF!</definedName>
    <definedName name="_ftnref1_51">'[1]Table 39_'!#REF!</definedName>
    <definedName name="_ftnref1_51_10">'[2]Table 39_'!#REF!</definedName>
    <definedName name="_ftnref1_51_15">'[2]Table 39_'!#REF!</definedName>
    <definedName name="_ftnref1_51_18">'[2]Table 39_'!#REF!</definedName>
    <definedName name="_ftnref1_51_19">'[2]Table 39_'!#REF!</definedName>
    <definedName name="_ftnref1_51_20">'[2]Table 39_'!#REF!</definedName>
    <definedName name="_ftnref1_51_21">'[2]Table 39_'!#REF!</definedName>
    <definedName name="_ftnref1_51_23">'[2]Table 39_'!#REF!</definedName>
    <definedName name="_ftnref1_51_24">'[2]Table 39_'!#REF!</definedName>
    <definedName name="_ftnref1_51_4">'[2]Table 39_'!#REF!</definedName>
    <definedName name="_ftnref1_51_5">'[2]Table 39_'!#REF!</definedName>
    <definedName name="_h">'[2]Table 39_'!#REF!</definedName>
    <definedName name="a" localSheetId="0">'EU KM1'!$B$2:$F$51</definedName>
    <definedName name="Accounting">[3]Parameters!$C$109:$C$112</definedName>
    <definedName name="AP">'[4]Lists-Aux'!$D:$D</definedName>
    <definedName name="App">[5]Lists!$A$27:$A$29</definedName>
    <definedName name="AT">'[6]Lists-Aux'!$B:$B</definedName>
    <definedName name="BankType">[3]Parameters!$C$113:$C$115</definedName>
    <definedName name="BAS">'[4]Lists-Aux'!$A:$A</definedName>
    <definedName name="Basel">[7]Parameters!$C$32:$C$33</definedName>
    <definedName name="Basel12">#REF!</definedName>
    <definedName name="BT">'[4]Lists-Aux'!$E:$E</definedName>
    <definedName name="Carlos">#REF!</definedName>
    <definedName name="CCROTC">#REF!</definedName>
    <definedName name="CCRSFT">#REF!</definedName>
    <definedName name="COF">'[6]Lists-Aux'!$G:$G</definedName>
    <definedName name="COI">'[4]Lists-Aux'!$H:$H</definedName>
    <definedName name="CP">'[4]Lists-Aux'!$I:$I</definedName>
    <definedName name="CQS">'[4]Lists-Aux'!$J:$J</definedName>
    <definedName name="CT">'[4]Lists-Aux'!$K:$K</definedName>
    <definedName name="dfd">[3]Parameters!#REF!</definedName>
    <definedName name="DimensionsNames">[6]Dimensions!$B$2:$B$79</definedName>
    <definedName name="dsa">#REF!</definedName>
    <definedName name="edc">[8]Members!$D$3:E$2477</definedName>
    <definedName name="ER">'[4]Lists-Aux'!$N:$N</definedName>
    <definedName name="fdsg">'[1]Table 39_'!#REF!</definedName>
    <definedName name="Frequency">[5]Lists!$A$21:$A$25</definedName>
    <definedName name="GA">'[4]Lists-Aux'!$P:$P</definedName>
    <definedName name="Group">[3]Parameters!$C$93:$C$94</definedName>
    <definedName name="Group2">[9]Parameters!$C$42:$C$43</definedName>
    <definedName name="ho">#REF!</definedName>
    <definedName name="IM">'[4]Lists-Aux'!$Q:$Q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'[10]List details'!$C$5:$C$8</definedName>
    <definedName name="ll">'[10]List details'!$C$5:$C$8</definedName>
    <definedName name="MaxOblastTabulky">#REF!</definedName>
    <definedName name="MaxOblastTabulky_11">#REF!</definedName>
    <definedName name="MaxOblastTabulky_2">#REF!</definedName>
    <definedName name="MaxOblastTabulky_28">#REF!</definedName>
    <definedName name="MC">'[6]Lists-Aux'!$C:$C</definedName>
    <definedName name="Members">[6]Members!$D$3:E$2992</definedName>
    <definedName name="MemberStatereporting">[11]Lists!$B$2:$B$29</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'[4]Lists-Aux'!$U:$U</definedName>
    <definedName name="PI">'[4]Lists-Aux'!$V:$V</definedName>
    <definedName name="PL">'[4]Lists-Aux'!$W:$W</definedName>
    <definedName name="PR">'[4]Lists-Aux'!$X:$X</definedName>
    <definedName name="_xlnm.Print_Area" localSheetId="0">'EU KM1'!$B$2:$H$51</definedName>
    <definedName name="_xlnm.Print_Area" localSheetId="1">'EU KM2'!$B$3:$E$26</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'[1]Table 39_'!#REF!</definedName>
    <definedName name="RP">'[4]Lists-Aux'!$Z:$Z</definedName>
    <definedName name="rrr">[8]Members!$D$3:E$2477</definedName>
    <definedName name="RSP">'[4]Lists-Aux'!$AA:$AA</definedName>
    <definedName name="RT">'[4]Lists-Aux'!$AB:$AB</definedName>
    <definedName name="RTT">'[4]Lists-Aux'!$AC:$AC</definedName>
    <definedName name="ST">'[4]Lists-Aux'!$AD:$AD</definedName>
    <definedName name="TA">'[6]Lists-Aux'!$AE:$AE</definedName>
    <definedName name="TD">'[4]Lists-Aux'!$AI:$AI</definedName>
    <definedName name="TI">'[4]Lists-Aux'!$AF:$AF</definedName>
    <definedName name="UES">'[4]Lists-Aux'!$AG:$AG</definedName>
    <definedName name="Valid1">#REF!</definedName>
    <definedName name="Valid2">#REF!</definedName>
    <definedName name="Valid3">#REF!</definedName>
    <definedName name="Valid4">#REF!</definedName>
    <definedName name="Valid5">#REF!</definedName>
    <definedName name="XBRL">[5]Lists!$A$17:$A$19</definedName>
    <definedName name="XX">[4]Dimensions!$B$2:$B$78</definedName>
    <definedName name="YesNo">[3]Parameters!$C$90:$C$91</definedName>
    <definedName name="YesNoBasel2">[3]Parameters!#REF!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D17" i="1"/>
  <c r="D16" i="1"/>
  <c r="D18" i="1" s="1"/>
  <c r="D46" i="2"/>
  <c r="D34" i="2"/>
  <c r="D29" i="2"/>
  <c r="D30" i="2" s="1"/>
  <c r="D20" i="2"/>
  <c r="D19" i="2"/>
  <c r="D16" i="2"/>
  <c r="D15" i="2"/>
  <c r="D14" i="2"/>
  <c r="D31" i="2" s="1"/>
</calcChain>
</file>

<file path=xl/sharedStrings.xml><?xml version="1.0" encoding="utf-8"?>
<sst xmlns="http://schemas.openxmlformats.org/spreadsheetml/2006/main" count="116" uniqueCount="103">
  <si>
    <t>EU KM2: Væsentlige målekriterier — MREL og, når det er relevant, kravet til kapitalgrundlag og nedskrivningsrelevante passiver for G-SII'er</t>
  </si>
  <si>
    <t>Minimumskrav for kapitalgrundlag og nedskrivningsrelevante passiver (MREL)</t>
  </si>
  <si>
    <t>Krav til kapitalgrundlag ognedskrivningsrelevante passiver for G-SII'er (TLAC)</t>
  </si>
  <si>
    <t>a</t>
  </si>
  <si>
    <t>b</t>
  </si>
  <si>
    <t>c</t>
  </si>
  <si>
    <t>d</t>
  </si>
  <si>
    <t>e</t>
  </si>
  <si>
    <t>f</t>
  </si>
  <si>
    <t>T</t>
  </si>
  <si>
    <t>T-1</t>
  </si>
  <si>
    <t>T-2</t>
  </si>
  <si>
    <t>T-3</t>
  </si>
  <si>
    <t>T-4</t>
  </si>
  <si>
    <t>Kapitalgrundlag og nedskrivningsrelevante passivposter, forhold og bestanddele</t>
  </si>
  <si>
    <t>1</t>
  </si>
  <si>
    <t>Kapitalgrundlag og nedskrivningsrelevante passiver</t>
  </si>
  <si>
    <t>EU-1a</t>
  </si>
  <si>
    <t>Heraf kapitalgrundlag og efterstillede passiver</t>
  </si>
  <si>
    <t>2</t>
  </si>
  <si>
    <t>Afviklingskoncernens samlede risikoeksponering (SRE)</t>
  </si>
  <si>
    <t>3</t>
  </si>
  <si>
    <t>Kapitalgrundlag og nedskrivningsrelevante passiver som enprocentdel af SRE</t>
  </si>
  <si>
    <t>EU-3a</t>
  </si>
  <si>
    <t>4</t>
  </si>
  <si>
    <t>Afviklingskoncernens samlede eksponeringsmål (SEM)</t>
  </si>
  <si>
    <t>5</t>
  </si>
  <si>
    <t>Kapitalgrundlag og nedskrivningsrelevante passiver som en procentdel af SEM</t>
  </si>
  <si>
    <t>EU-5a</t>
  </si>
  <si>
    <t>6a</t>
  </si>
  <si>
    <t>Finder undtagelsen fra efterstilling i artikel 72b, stk. 4, i forordning(EU) nr. 575/2013 anvendelse? (undtagelse på 5 %)</t>
  </si>
  <si>
    <t>6b</t>
  </si>
  <si>
    <t>Samlet beløb, derudgøres af tilladte ikke-efterstillede nedskrivningsrelevante passiv instrumenter, hvis der anvendes skønsmæssig efterstilling i overensstemmelse med artikel 72b, stk. 3, i forordning (EU) nr.575/2013 (undtagelse på maks. 3,5 %)</t>
  </si>
  <si>
    <t>6c</t>
  </si>
  <si>
    <t>Hvis en reduceret undtagelse fra efterstilling finder anvendelse, jf. artikel 72b, stk. 3, i forordning (EU) nr. 575/2013, skal enhederne indberette det finansieringsbeløb, der er sidestillet med udelukkede passiver, og som er angivet i række 1, divideret med den udstedte finansiering, der er sidestillet med udelukkede passiver, og som ville skulle indregnes i række 1, hvis der ikke var anvendt noget loft (i %).</t>
  </si>
  <si>
    <t>EU-7</t>
  </si>
  <si>
    <t>MREL udtrykt som en procentdel af SRE</t>
  </si>
  <si>
    <t>EU-8</t>
  </si>
  <si>
    <t>Heraf som skal opfyldes med kapitalgrundlag eller efterstillede passiver</t>
  </si>
  <si>
    <t>EU-9</t>
  </si>
  <si>
    <t>MREL udtrykt som enprocentdel af SEM</t>
  </si>
  <si>
    <t>EU-10</t>
  </si>
  <si>
    <t>Skema EU KM1 – Skema om væsentlige målekriterier (Djurslands Bank A/S)</t>
  </si>
  <si>
    <t>(mio. DKK.)</t>
  </si>
  <si>
    <t>Tilgængeligt kapitalgrundlag (beløb)</t>
  </si>
  <si>
    <t xml:space="preserve">Egentlig kernekapital (CET1) </t>
  </si>
  <si>
    <t xml:space="preserve">Kernekapital </t>
  </si>
  <si>
    <t xml:space="preserve">Samlet kapital </t>
  </si>
  <si>
    <t>Risikovægtede eksponeringer</t>
  </si>
  <si>
    <t>Samlet risikoeksponering</t>
  </si>
  <si>
    <r>
      <rPr>
        <b/>
        <sz val="11"/>
        <color rgb="FF000000"/>
        <rFont val="Calibri"/>
        <family val="2"/>
        <scheme val="minor"/>
      </rPr>
      <t>Kapitalprocenter (som en procentdel af den risikovægtede eksponering)</t>
    </r>
  </si>
  <si>
    <r>
      <rPr>
        <sz val="11"/>
        <color theme="1"/>
        <rFont val="Calibri"/>
        <family val="2"/>
        <scheme val="minor"/>
      </rPr>
      <t>Egentlig kernekapitalprocent (%)</t>
    </r>
  </si>
  <si>
    <t>Kernekapitalprocent (%)</t>
  </si>
  <si>
    <t>Kapitalprocent i alt (%)</t>
  </si>
  <si>
    <t>Krav om yderligere kapitalgrundlag til at tage højde for andre risici end risikoen for overdreven gearing (som en procentdel af den risikovægtede eksponering)</t>
  </si>
  <si>
    <t>EU 7a</t>
  </si>
  <si>
    <r>
      <rPr>
        <sz val="11"/>
        <color theme="1"/>
        <rFont val="Calibri"/>
        <family val="2"/>
        <scheme val="minor"/>
      </rPr>
      <t>Krav om yderligere kapitalgrundlag til at tage højde for andre risici end risikoen for overdreven gearing (%)</t>
    </r>
    <r>
      <rPr>
        <sz val="11"/>
        <color rgb="FF000000"/>
        <rFont val="Calibri"/>
        <family val="2"/>
        <scheme val="minor"/>
      </rPr>
      <t xml:space="preserve"> </t>
    </r>
  </si>
  <si>
    <t>EU 7b</t>
  </si>
  <si>
    <t xml:space="preserve">     heraf: i form af egentlig kernekapital (procentpoint)</t>
  </si>
  <si>
    <t>EU 7c</t>
  </si>
  <si>
    <t xml:space="preserve">     heraf: i form af kernekapital (procentpoint)</t>
  </si>
  <si>
    <t>EU 7d</t>
  </si>
  <si>
    <t>Samlede SREP-kapitalgrundlagskrav (%)</t>
  </si>
  <si>
    <t>Kombineret bufferkrav og sammenlagt kapitalkrav (som en procentdel af den risikovægtede eksponering)</t>
  </si>
  <si>
    <t>Kapitalbevaringsbuffer (%)</t>
  </si>
  <si>
    <t>EU 8a</t>
  </si>
  <si>
    <t>Bevaringsbuffer som følge af makroprudentiel eller systemisk risiko identificeret på medlemsstatsniveau (%)</t>
  </si>
  <si>
    <t>Institutspecifik kontracyklisk kapitalbuffer (%)</t>
  </si>
  <si>
    <t>EU 9a</t>
  </si>
  <si>
    <t>Systemisk risikobuffer (%)</t>
  </si>
  <si>
    <t>Buffer for globale systemisk vigtige institutter (%)</t>
  </si>
  <si>
    <t>EU 10a</t>
  </si>
  <si>
    <t>Buffer for andre systemisk vigtige institutter (%)</t>
  </si>
  <si>
    <t>Kombineret bufferkrav (%)</t>
  </si>
  <si>
    <t>EU 11a</t>
  </si>
  <si>
    <t>Sammenlagte kapitalkrav (%)</t>
  </si>
  <si>
    <t>Tilgængelig egentlig kernekapital efter opfyldelse af samlede SREP-kapitalgrundlagskrav (%)</t>
  </si>
  <si>
    <t>Gearingsgrad</t>
  </si>
  <si>
    <t>Samlet eksponeringsmål</t>
  </si>
  <si>
    <t>Gearingsgrad (%)</t>
  </si>
  <si>
    <r>
      <rPr>
        <b/>
        <sz val="11"/>
        <color theme="1"/>
        <rFont val="Calibri"/>
        <family val="2"/>
        <scheme val="minor"/>
      </rPr>
      <t>Krav om yderligere kapitalgrundlag til at tage højde for risikoen for overdreven gearing (som en procentdel af det samlede eksponeringsmål)</t>
    </r>
  </si>
  <si>
    <t>EU 14a</t>
  </si>
  <si>
    <t xml:space="preserve">Krav om yderligere kapitalgrundlag til at tage højde for risikoen for overdreven gearing (%) </t>
  </si>
  <si>
    <t>EU 14b</t>
  </si>
  <si>
    <t>EU 14c</t>
  </si>
  <si>
    <t>Samlede SREP-gearingsgradkrav (%)</t>
  </si>
  <si>
    <t>Gearingsgradbuffer og sammenlagt gearingsgradkrav (som en procentdel af det samlede eksponeringsmål)</t>
  </si>
  <si>
    <t>EU 14d</t>
  </si>
  <si>
    <t>Krav vedrørende gearingsgradbuffer (%)</t>
  </si>
  <si>
    <t>EU 14e</t>
  </si>
  <si>
    <t>Sammenlagt gearingsgradkrav (%)</t>
  </si>
  <si>
    <t>Likviditetsdækningsgrad</t>
  </si>
  <si>
    <t>Likvide aktiver af høj kvalitet (HQLA) i alt (vægtet værdi — gennemsnit)</t>
  </si>
  <si>
    <t>EU 16a</t>
  </si>
  <si>
    <t xml:space="preserve">Udgående pengestrømme — Samlet vægtet værdi </t>
  </si>
  <si>
    <t>EU 16b</t>
  </si>
  <si>
    <t xml:space="preserve">Indgående pengestrømme — Samlet vægtet værdi </t>
  </si>
  <si>
    <t>Nettopengestrømme i alt (justeret værdi)</t>
  </si>
  <si>
    <t>Likviditetsdækningsgrad (%)</t>
  </si>
  <si>
    <t>Net stable funding ratio</t>
  </si>
  <si>
    <t>Tilgængelig stabil finansiering i alt</t>
  </si>
  <si>
    <t>Krævet stabil finansiering i alt</t>
  </si>
  <si>
    <t>NSFR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</si>
</sst>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sz val="10"/>
      <name val="Arial"/>
      <family val="2"/>
    </font>
    <font>
      <sz val="12"/>
      <name val="Calibri"/>
      <family val="2"/>
      <scheme val="minor"/>
    </font>
    <font>
      <b/>
      <sz val="16"/>
      <name val="Calibri"/>
      <family val="2"/>
      <scheme val="minor"/>
    </font>
    <font>
      <b/>
      <sz val="20"/>
      <name val="Arial"/>
      <family val="2"/>
    </font>
    <font>
      <b/>
      <sz val="12"/>
      <name val="Calibri"/>
      <family val="2"/>
      <scheme val="minor"/>
    </font>
    <font>
      <b/>
      <sz val="12"/>
      <name val="Arial"/>
      <family val="2"/>
    </font>
    <font>
      <b/>
      <sz val="10"/>
      <name val="Arial"/>
      <family val="2"/>
    </font>
    <font>
      <i/>
      <sz val="12"/>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sz val="11"/>
      <name val="Calibri"/>
      <family val="2"/>
      <scheme val="minor"/>
    </font>
    <font>
      <i/>
      <sz val="11"/>
      <color rgb="FFAA322F"/>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12">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0">
    <xf numFmtId="0" fontId="0" fillId="0" borderId="0"/>
    <xf numFmtId="9" fontId="1" fillId="0" borderId="0" applyFont="0" applyFill="0" applyBorder="0" applyAlignment="0" applyProtection="0"/>
    <xf numFmtId="0" fontId="2" fillId="0" borderId="0">
      <alignment vertical="center"/>
    </xf>
    <xf numFmtId="0" fontId="5" fillId="2" borderId="1" applyNumberFormat="0" applyFill="0" applyBorder="0" applyAlignment="0" applyProtection="0">
      <alignment horizontal="left"/>
    </xf>
    <xf numFmtId="0" fontId="2" fillId="0" borderId="0">
      <alignment vertical="center"/>
    </xf>
    <xf numFmtId="0" fontId="7" fillId="0" borderId="0" applyNumberFormat="0" applyFill="0" applyBorder="0" applyAlignment="0" applyProtection="0"/>
    <xf numFmtId="0" fontId="8" fillId="2" borderId="5" applyFont="0" applyBorder="0">
      <alignment horizontal="center" wrapText="1"/>
    </xf>
    <xf numFmtId="3" fontId="2" fillId="3" borderId="4" applyFont="0">
      <alignment horizontal="right" vertical="center"/>
      <protection locked="0"/>
    </xf>
    <xf numFmtId="43" fontId="1" fillId="0" borderId="0" applyFont="0" applyFill="0" applyBorder="0" applyAlignment="0" applyProtection="0"/>
    <xf numFmtId="43" fontId="1" fillId="0" borderId="0" applyFont="0" applyFill="0" applyBorder="0" applyAlignment="0" applyProtection="0"/>
  </cellStyleXfs>
  <cellXfs count="90">
    <xf numFmtId="0" fontId="0" fillId="0" borderId="0" xfId="0"/>
    <xf numFmtId="0" fontId="3" fillId="0" borderId="0" xfId="2" applyFont="1" applyAlignment="1">
      <alignment vertical="top"/>
    </xf>
    <xf numFmtId="0" fontId="3" fillId="0" borderId="0" xfId="2" applyFont="1" applyAlignment="1">
      <alignment vertical="top" wrapText="1"/>
    </xf>
    <xf numFmtId="0" fontId="4" fillId="0" borderId="0" xfId="2" applyFont="1" applyAlignment="1">
      <alignment vertical="top" wrapText="1"/>
    </xf>
    <xf numFmtId="0" fontId="6" fillId="0" borderId="0" xfId="3" applyFont="1" applyFill="1" applyBorder="1" applyAlignment="1">
      <alignment vertical="top"/>
    </xf>
    <xf numFmtId="0" fontId="3" fillId="0" borderId="0" xfId="4" applyFont="1" applyAlignment="1">
      <alignment vertical="top"/>
    </xf>
    <xf numFmtId="0" fontId="3" fillId="0" borderId="0" xfId="4" applyFont="1" applyAlignment="1">
      <alignment vertical="top" wrapText="1"/>
    </xf>
    <xf numFmtId="0" fontId="6" fillId="0" borderId="0" xfId="5" applyFont="1" applyFill="1" applyBorder="1" applyAlignment="1">
      <alignment horizontal="left" vertical="top"/>
    </xf>
    <xf numFmtId="0" fontId="6" fillId="0" borderId="0" xfId="5" applyFont="1" applyFill="1" applyBorder="1" applyAlignment="1">
      <alignment horizontal="left" vertical="top" wrapText="1"/>
    </xf>
    <xf numFmtId="0" fontId="6" fillId="0" borderId="0" xfId="5" applyFont="1" applyFill="1" applyBorder="1" applyAlignment="1">
      <alignment vertical="top"/>
    </xf>
    <xf numFmtId="0" fontId="6" fillId="0" borderId="4" xfId="5" applyFont="1" applyFill="1" applyBorder="1" applyAlignment="1">
      <alignment vertical="top" wrapText="1"/>
    </xf>
    <xf numFmtId="0" fontId="3" fillId="0" borderId="4" xfId="4" quotePrefix="1" applyFont="1" applyBorder="1" applyAlignment="1">
      <alignment horizontal="center" vertical="top"/>
    </xf>
    <xf numFmtId="0" fontId="3" fillId="0" borderId="4" xfId="4" quotePrefix="1" applyFont="1" applyBorder="1" applyAlignment="1">
      <alignment horizontal="center" vertical="top" wrapText="1"/>
    </xf>
    <xf numFmtId="0" fontId="3" fillId="2" borderId="0" xfId="2" applyFont="1" applyFill="1" applyAlignment="1">
      <alignment vertical="top"/>
    </xf>
    <xf numFmtId="0" fontId="6" fillId="0" borderId="4" xfId="6" applyFont="1" applyFill="1" applyBorder="1" applyAlignment="1">
      <alignment horizontal="center" vertical="top" wrapText="1"/>
    </xf>
    <xf numFmtId="3" fontId="3" fillId="4" borderId="4" xfId="7" applyFont="1" applyFill="1" applyAlignment="1">
      <alignment horizontal="center" vertical="top"/>
      <protection locked="0"/>
    </xf>
    <xf numFmtId="3" fontId="3" fillId="4" borderId="4" xfId="7" applyFont="1" applyFill="1" applyAlignment="1">
      <alignment horizontal="center" vertical="top" wrapText="1"/>
      <protection locked="0"/>
    </xf>
    <xf numFmtId="49" fontId="3" fillId="0" borderId="4" xfId="4" quotePrefix="1" applyNumberFormat="1" applyFont="1" applyBorder="1" applyAlignment="1">
      <alignment horizontal="center" vertical="top"/>
    </xf>
    <xf numFmtId="0" fontId="3" fillId="0" borderId="4" xfId="4" applyFont="1" applyBorder="1" applyAlignment="1">
      <alignment horizontal="left" vertical="top"/>
    </xf>
    <xf numFmtId="3" fontId="3" fillId="5" borderId="4" xfId="7" applyFont="1" applyFill="1" applyAlignment="1">
      <alignment horizontal="center" vertical="top" wrapText="1"/>
      <protection locked="0"/>
    </xf>
    <xf numFmtId="0" fontId="3" fillId="0" borderId="4" xfId="4" applyFont="1" applyBorder="1" applyAlignment="1">
      <alignment horizontal="left" vertical="top" wrapText="1" indent="2"/>
    </xf>
    <xf numFmtId="3" fontId="3" fillId="6" borderId="4" xfId="7" applyFont="1" applyFill="1" applyAlignment="1">
      <alignment horizontal="center" vertical="top" wrapText="1"/>
      <protection locked="0"/>
    </xf>
    <xf numFmtId="0" fontId="3" fillId="0" borderId="4" xfId="4" applyFont="1" applyBorder="1" applyAlignment="1">
      <alignment horizontal="left" vertical="top" wrapText="1"/>
    </xf>
    <xf numFmtId="3" fontId="3" fillId="0" borderId="4" xfId="7" applyFont="1" applyFill="1" applyAlignment="1">
      <alignment horizontal="center" vertical="top" wrapText="1"/>
      <protection locked="0"/>
    </xf>
    <xf numFmtId="3" fontId="3" fillId="6" borderId="4" xfId="7" applyFont="1" applyFill="1" applyAlignment="1">
      <alignment horizontal="center" vertical="top"/>
      <protection locked="0"/>
    </xf>
    <xf numFmtId="0" fontId="3" fillId="2" borderId="0" xfId="2" applyFont="1" applyFill="1" applyAlignment="1">
      <alignment vertical="top" wrapText="1"/>
    </xf>
    <xf numFmtId="0" fontId="12" fillId="0" borderId="0" xfId="0" applyFont="1"/>
    <xf numFmtId="0" fontId="11" fillId="0" borderId="0" xfId="0" applyFont="1"/>
    <xf numFmtId="0" fontId="0" fillId="0" borderId="4" xfId="0" applyBorder="1" applyAlignment="1">
      <alignment horizontal="center" vertical="center" wrapText="1"/>
    </xf>
    <xf numFmtId="0" fontId="14" fillId="0" borderId="11" xfId="0" applyFont="1" applyBorder="1" applyAlignment="1">
      <alignment vertical="center" wrapText="1"/>
    </xf>
    <xf numFmtId="0" fontId="14" fillId="0" borderId="10" xfId="0" applyFont="1" applyBorder="1" applyAlignment="1">
      <alignment vertical="center" wrapText="1"/>
    </xf>
    <xf numFmtId="14" fontId="0" fillId="0" borderId="4" xfId="0" applyNumberFormat="1" applyBorder="1" applyAlignment="1">
      <alignment horizontal="center" vertical="center" wrapText="1"/>
    </xf>
    <xf numFmtId="0" fontId="11" fillId="7" borderId="4" xfId="0" applyFont="1" applyFill="1" applyBorder="1" applyAlignment="1">
      <alignment vertical="center" wrapText="1"/>
    </xf>
    <xf numFmtId="0" fontId="15" fillId="0" borderId="4" xfId="0" applyFont="1" applyBorder="1" applyAlignment="1">
      <alignment horizontal="center" vertical="center" wrapText="1"/>
    </xf>
    <xf numFmtId="0" fontId="15" fillId="0" borderId="4" xfId="0" applyFont="1" applyBorder="1" applyAlignment="1">
      <alignment vertical="center" wrapText="1"/>
    </xf>
    <xf numFmtId="164" fontId="15" fillId="0" borderId="4" xfId="8" applyNumberFormat="1" applyFont="1" applyFill="1" applyBorder="1" applyAlignment="1">
      <alignment horizontal="center" vertical="center" wrapText="1"/>
    </xf>
    <xf numFmtId="164" fontId="15" fillId="0" borderId="4" xfId="8" applyNumberFormat="1" applyFont="1" applyBorder="1" applyAlignment="1">
      <alignment horizontal="center" vertical="center" wrapText="1"/>
    </xf>
    <xf numFmtId="0" fontId="16" fillId="7" borderId="4" xfId="0" applyFont="1" applyFill="1" applyBorder="1" applyAlignment="1">
      <alignment horizontal="center" vertical="center" wrapText="1"/>
    </xf>
    <xf numFmtId="10" fontId="15" fillId="0" borderId="4" xfId="1" applyNumberFormat="1" applyFont="1" applyFill="1" applyBorder="1" applyAlignment="1">
      <alignment horizontal="right" vertical="center" wrapText="1"/>
    </xf>
    <xf numFmtId="10" fontId="15" fillId="0" borderId="4" xfId="1" applyNumberFormat="1" applyFont="1" applyBorder="1" applyAlignment="1">
      <alignment horizontal="right" vertical="center" wrapText="1"/>
    </xf>
    <xf numFmtId="10" fontId="15" fillId="0" borderId="4" xfId="1" applyNumberFormat="1" applyFont="1" applyBorder="1" applyAlignment="1">
      <alignment horizontal="center" vertical="center" wrapText="1"/>
    </xf>
    <xf numFmtId="0" fontId="13" fillId="0" borderId="4" xfId="0" applyFont="1" applyBorder="1" applyAlignment="1">
      <alignment vertical="center" wrapText="1"/>
    </xf>
    <xf numFmtId="9" fontId="15" fillId="0" borderId="4" xfId="1" applyFont="1" applyBorder="1" applyAlignment="1">
      <alignment horizontal="center" vertical="center" wrapText="1"/>
    </xf>
    <xf numFmtId="10" fontId="0" fillId="0" borderId="0" xfId="0" applyNumberFormat="1"/>
    <xf numFmtId="10" fontId="15" fillId="0" borderId="4" xfId="1" quotePrefix="1" applyNumberFormat="1" applyFont="1" applyBorder="1" applyAlignment="1">
      <alignment horizontal="right" vertical="center" wrapText="1"/>
    </xf>
    <xf numFmtId="0" fontId="15" fillId="0" borderId="4" xfId="0" applyFont="1" applyBorder="1" applyAlignment="1">
      <alignment horizontal="justify" vertical="center" wrapText="1"/>
    </xf>
    <xf numFmtId="164" fontId="15" fillId="0" borderId="4" xfId="8" applyNumberFormat="1" applyFont="1" applyFill="1" applyBorder="1" applyAlignment="1">
      <alignment horizontal="right" vertical="center" wrapText="1"/>
    </xf>
    <xf numFmtId="164" fontId="15" fillId="0" borderId="4" xfId="8" applyNumberFormat="1" applyFont="1" applyBorder="1" applyAlignment="1">
      <alignment horizontal="right" vertical="center" wrapText="1"/>
    </xf>
    <xf numFmtId="0" fontId="13" fillId="0" borderId="4" xfId="0" applyFont="1" applyBorder="1" applyAlignment="1">
      <alignment horizontal="center" vertical="center" wrapText="1"/>
    </xf>
    <xf numFmtId="0" fontId="13" fillId="0" borderId="4" xfId="0" applyFont="1" applyBorder="1" applyAlignment="1">
      <alignment horizontal="justify" vertical="center" wrapText="1"/>
    </xf>
    <xf numFmtId="0" fontId="10" fillId="0" borderId="0" xfId="0" applyFont="1"/>
    <xf numFmtId="10" fontId="13" fillId="0" borderId="4" xfId="1" applyNumberFormat="1" applyFont="1" applyFill="1" applyBorder="1" applyAlignment="1">
      <alignment horizontal="right" vertical="center" wrapText="1"/>
    </xf>
    <xf numFmtId="10" fontId="10" fillId="0" borderId="4" xfId="1" applyNumberFormat="1" applyFont="1" applyBorder="1" applyAlignment="1">
      <alignment horizontal="center" vertical="center" wrapText="1"/>
    </xf>
    <xf numFmtId="0" fontId="13" fillId="0" borderId="5" xfId="0" applyFont="1" applyBorder="1" applyAlignment="1">
      <alignment vertical="center" wrapText="1"/>
    </xf>
    <xf numFmtId="10" fontId="13" fillId="0" borderId="4" xfId="1" quotePrefix="1" applyNumberFormat="1" applyFont="1" applyBorder="1" applyAlignment="1">
      <alignment horizontal="right" vertical="center" wrapText="1"/>
    </xf>
    <xf numFmtId="10" fontId="13" fillId="0" borderId="4" xfId="1" applyNumberFormat="1" applyFont="1" applyBorder="1" applyAlignment="1">
      <alignment horizontal="right" vertical="center" wrapText="1"/>
    </xf>
    <xf numFmtId="0" fontId="0" fillId="0" borderId="4" xfId="0" applyBorder="1"/>
    <xf numFmtId="164" fontId="15" fillId="0" borderId="4" xfId="9" applyNumberFormat="1" applyFont="1" applyFill="1" applyBorder="1" applyAlignment="1">
      <alignment horizontal="center" vertical="center" wrapText="1"/>
    </xf>
    <xf numFmtId="164" fontId="15" fillId="0" borderId="4" xfId="9" applyNumberFormat="1" applyFont="1" applyFill="1" applyBorder="1" applyAlignment="1">
      <alignment horizontal="right" vertical="center" wrapText="1"/>
    </xf>
    <xf numFmtId="10" fontId="13" fillId="0" borderId="4" xfId="1" quotePrefix="1" applyNumberFormat="1" applyFont="1" applyFill="1" applyBorder="1" applyAlignment="1">
      <alignment horizontal="right" vertical="center" wrapText="1"/>
    </xf>
    <xf numFmtId="3" fontId="3" fillId="0" borderId="4" xfId="7" applyFont="1" applyFill="1" applyAlignment="1">
      <alignment horizontal="right" vertical="top"/>
      <protection locked="0"/>
    </xf>
    <xf numFmtId="10" fontId="3" fillId="0" borderId="4" xfId="1" applyNumberFormat="1" applyFont="1" applyFill="1" applyBorder="1" applyAlignment="1" applyProtection="1">
      <alignment horizontal="right" vertical="top"/>
      <protection locked="0"/>
    </xf>
    <xf numFmtId="10" fontId="9" fillId="0" borderId="4" xfId="1" applyNumberFormat="1" applyFont="1" applyFill="1" applyBorder="1" applyAlignment="1" applyProtection="1">
      <alignment horizontal="right" vertical="top"/>
      <protection locked="0"/>
    </xf>
    <xf numFmtId="0" fontId="6" fillId="0" borderId="2" xfId="5" applyFont="1" applyFill="1" applyBorder="1" applyAlignment="1">
      <alignment horizontal="center" vertical="top"/>
    </xf>
    <xf numFmtId="0" fontId="6" fillId="0" borderId="3" xfId="5" applyFont="1" applyFill="1" applyBorder="1" applyAlignment="1">
      <alignment horizontal="center" vertical="top"/>
    </xf>
    <xf numFmtId="0" fontId="6" fillId="0" borderId="1" xfId="5" applyFont="1" applyFill="1" applyBorder="1" applyAlignment="1">
      <alignment horizontal="center" vertical="top"/>
    </xf>
    <xf numFmtId="0" fontId="6" fillId="0" borderId="8" xfId="5" applyFont="1" applyFill="1" applyBorder="1" applyAlignment="1">
      <alignment horizontal="center" vertical="top"/>
    </xf>
    <xf numFmtId="0" fontId="6" fillId="0" borderId="9" xfId="5" applyFont="1" applyFill="1" applyBorder="1" applyAlignment="1">
      <alignment horizontal="center" vertical="top"/>
    </xf>
    <xf numFmtId="0" fontId="6" fillId="0" borderId="10" xfId="5" applyFont="1" applyFill="1" applyBorder="1" applyAlignment="1">
      <alignment horizontal="center" vertical="top"/>
    </xf>
    <xf numFmtId="0" fontId="6" fillId="0" borderId="5" xfId="5" applyFont="1" applyFill="1" applyBorder="1" applyAlignment="1">
      <alignment horizontal="center" vertical="top" wrapText="1"/>
    </xf>
    <xf numFmtId="0" fontId="6" fillId="0" borderId="6" xfId="5" applyFont="1" applyFill="1" applyBorder="1" applyAlignment="1">
      <alignment horizontal="center" vertical="top" wrapText="1"/>
    </xf>
    <xf numFmtId="0" fontId="6" fillId="0" borderId="7" xfId="5" applyFont="1" applyFill="1" applyBorder="1" applyAlignment="1">
      <alignment horizontal="center" vertical="top" wrapText="1"/>
    </xf>
    <xf numFmtId="0" fontId="6" fillId="0" borderId="5" xfId="4" applyFont="1" applyBorder="1" applyAlignment="1">
      <alignment horizontal="center" vertical="top" wrapText="1"/>
    </xf>
    <xf numFmtId="0" fontId="6" fillId="0" borderId="7" xfId="4" applyFont="1" applyBorder="1" applyAlignment="1">
      <alignment horizontal="center" vertical="top" wrapText="1"/>
    </xf>
    <xf numFmtId="0" fontId="16" fillId="7" borderId="5" xfId="0" applyFont="1" applyFill="1" applyBorder="1" applyAlignment="1">
      <alignment horizontal="left" vertical="center" wrapText="1"/>
    </xf>
    <xf numFmtId="0" fontId="16" fillId="7" borderId="6" xfId="0" applyFont="1" applyFill="1" applyBorder="1" applyAlignment="1">
      <alignment horizontal="left" vertical="center" wrapText="1"/>
    </xf>
    <xf numFmtId="0" fontId="16" fillId="7" borderId="7" xfId="0" applyFont="1" applyFill="1" applyBorder="1" applyAlignment="1">
      <alignment horizontal="left" vertical="center" wrapText="1"/>
    </xf>
    <xf numFmtId="0" fontId="17" fillId="6" borderId="5" xfId="0" applyFont="1" applyFill="1" applyBorder="1" applyAlignment="1">
      <alignment horizontal="left" vertical="center" wrapText="1"/>
    </xf>
    <xf numFmtId="0" fontId="17" fillId="6" borderId="6" xfId="0" applyFont="1" applyFill="1" applyBorder="1" applyAlignment="1">
      <alignment horizontal="left" vertical="center" wrapText="1"/>
    </xf>
    <xf numFmtId="0" fontId="17" fillId="6" borderId="7" xfId="0" applyFont="1" applyFill="1" applyBorder="1" applyAlignment="1">
      <alignment horizontal="left" vertical="center" wrapText="1"/>
    </xf>
    <xf numFmtId="0" fontId="13" fillId="0" borderId="0" xfId="0" applyFont="1" applyAlignment="1">
      <alignment horizontal="left" vertical="center" wrapText="1"/>
    </xf>
    <xf numFmtId="0" fontId="13" fillId="0" borderId="8" xfId="0" applyFont="1" applyBorder="1" applyAlignment="1">
      <alignment horizontal="left" vertical="center" wrapText="1"/>
    </xf>
    <xf numFmtId="0" fontId="11" fillId="7" borderId="5" xfId="0" applyFont="1" applyFill="1" applyBorder="1" applyAlignment="1">
      <alignment horizontal="left" vertical="center" wrapText="1"/>
    </xf>
    <xf numFmtId="0" fontId="11" fillId="7" borderId="6" xfId="0" applyFont="1" applyFill="1" applyBorder="1" applyAlignment="1">
      <alignment horizontal="left" vertical="center" wrapText="1"/>
    </xf>
    <xf numFmtId="0" fontId="11" fillId="7" borderId="7" xfId="0" applyFont="1" applyFill="1" applyBorder="1" applyAlignment="1">
      <alignment horizontal="left" vertical="center" wrapText="1"/>
    </xf>
    <xf numFmtId="0" fontId="16" fillId="6" borderId="5" xfId="0" applyFont="1" applyFill="1" applyBorder="1" applyAlignment="1">
      <alignment horizontal="left" vertical="center" wrapText="1"/>
    </xf>
    <xf numFmtId="0" fontId="16" fillId="6" borderId="6" xfId="0" applyFont="1" applyFill="1" applyBorder="1" applyAlignment="1">
      <alignment horizontal="left" vertical="center" wrapText="1"/>
    </xf>
    <xf numFmtId="0" fontId="16" fillId="6" borderId="7" xfId="0" applyFont="1" applyFill="1" applyBorder="1" applyAlignment="1">
      <alignment horizontal="left" vertical="center" wrapText="1"/>
    </xf>
    <xf numFmtId="0" fontId="4" fillId="0" borderId="0" xfId="2" applyFont="1" applyAlignment="1">
      <alignment horizontal="left" vertical="top" wrapText="1"/>
    </xf>
    <xf numFmtId="0" fontId="11" fillId="0" borderId="0" xfId="0" applyFont="1" applyAlignment="1">
      <alignment horizontal="left" wrapText="1"/>
    </xf>
  </cellXfs>
  <cellStyles count="10">
    <cellStyle name="=C:\WINNT35\SYSTEM32\COMMAND.COM" xfId="4" xr:uid="{9618D12F-A300-4574-BE00-3A144333D8F0}"/>
    <cellStyle name="Comma" xfId="9" builtinId="3"/>
    <cellStyle name="Heading 1 2" xfId="3" xr:uid="{002B0002-F60A-4921-9670-B56CD5BF5AE5}"/>
    <cellStyle name="Heading 2 2" xfId="5" xr:uid="{5113DEF4-1938-46CA-8C97-B8326A1A7747}"/>
    <cellStyle name="HeadingTable" xfId="6" xr:uid="{6F534A70-16CC-4980-B4BF-62C55878E8D4}"/>
    <cellStyle name="Komma 2" xfId="8" xr:uid="{7BC81D09-E3C4-4D6D-B404-98537E17CF41}"/>
    <cellStyle name="Normal" xfId="0" builtinId="0"/>
    <cellStyle name="Normal 2" xfId="2" xr:uid="{AF1DAB2C-F159-4070-98CC-45B92FD1D6AC}"/>
    <cellStyle name="optionalExposure" xfId="7" xr:uid="{7C5B4CC1-C5E0-4061-AE10-C72D043B954B}"/>
    <cellStyle name="Percent" xfId="1" builtinId="5"/>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calcChain" Target="calcChain.xml"/><Relationship Id="rId3" Type="http://schemas.openxmlformats.org/officeDocument/2006/relationships/externalLink" Target="externalLinks/externalLink1.xml"/><Relationship Id="rId21" Type="http://schemas.openxmlformats.org/officeDocument/2006/relationships/customXml" Target="../customXml/item3.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file:///S:\Afdeling\&#216;konomi\Fondsb&#248;rsmeddelelser%20offentliggjort%20materiale%20husk%20Virk.dk\2025\Halv&#229;rsregnskab\Opg&#248;relse%20af%20S&#248;jle%20III%20-%20(Bilag%20til%20EU%20KM1%20og%20KM2)%20-%20INPUT%20IKKE%20OPDATERET\Risikooplysninger%20S&#248;jle%20III%20linket%20halv&#229;r.xlsx" TargetMode="External"/><Relationship Id="rId2" Type="http://schemas.microsoft.com/office/2019/04/relationships/externalLinkLongPath" Target="/Afdeling/&#216;konomi/Fondsb&#248;rsmeddelelser%20offentliggjort%20materiale%20husk%20Virk.dk/2025/Halv&#229;rsregnskab/Opg&#248;relse%20af%20S&#248;jle%20III%20-%20(Bilag%20til%20EU%20KM1%20og%20KM2)%20-%20INPUT%20IKKE%20OPDATERET/Risikooplysninger%20S&#248;jle%20III%20linket%20halv&#229;r.xlsx?7B286538" TargetMode="External"/><Relationship Id="rId1" Type="http://schemas.openxmlformats.org/officeDocument/2006/relationships/externalLinkPath" Target="file:///\\7B286538\Risikooplysninger%20S&#248;jle%20III%20linket%20halv&#229;r.xlsx" TargetMode="External"/><Relationship Id="rId4" Type="http://schemas.openxmlformats.org/officeDocument/2006/relationships/externalLinkPath" Target="../../../2025/Halv&#229;rsregnskab/Opg&#248;relse%20af%20S&#248;jle%20III%20-%20(Bilag%20til%20EU%20KM1%20og%20KM2)%20-%20INPUT%20IKKE%20OPDATERET/Risikooplysninger%20S&#248;jle%20III%20linket%20halv&#229;r.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EU KM1"/>
      <sheetName val="EU KM2"/>
    </sheetNames>
    <sheetDataSet>
      <sheetData sheetId="0">
        <row r="33">
          <cell r="D33">
            <v>18023.758000000002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Checks_(2)"/>
      <sheetName val="General_Info"/>
      <sheetName val="Leverage_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Time past from due second contractual payment or delivery leg (free deliveries)</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Specific allowances. Individually assessed financial assets</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Joint ventures, Associates</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Parent and parent entities with joint control</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End accounting year T-1</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Temporally waived</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Interest rate risk</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Foreign exchange risk</v>
          </cell>
          <cell r="X20"/>
          <cell r="Z20"/>
          <cell r="AA20"/>
          <cell r="AB20" t="str">
            <v>Foreign exchange risk</v>
          </cell>
          <cell r="AC20"/>
          <cell r="AD20"/>
          <cell r="AF20" t="str">
            <v>&gt; 10 years ≤ 15 years</v>
          </cell>
        </row>
        <row r="21">
          <cell r="D21" t="str">
            <v>Particular approach for CIUs reported as equity</v>
          </cell>
          <cell r="E21" t="str">
            <v>Funded credit protection other than financial collateral excluding life insurance policies pledged to the lending institutions substitution effect</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Commodity risk</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Risks other than Interest rate risk, Equity risk, Foreign exchange risk, Credit risk, Commodity risk</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Credit risk, counterparty credit risk and free deliveries</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Settlement/delivery risk</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Credit risk</v>
          </cell>
          <cell r="X25"/>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Credit risk, counterparty credit risk, dilution risk and free deliveries</v>
          </cell>
          <cell r="X26"/>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Dilution risk</v>
          </cell>
          <cell r="X27"/>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CVA risk</v>
          </cell>
          <cell r="X28"/>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MKR TDI and EQU risk</v>
          </cell>
          <cell r="X29"/>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Other risk</v>
          </cell>
          <cell r="X30"/>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Large exposures risk</v>
          </cell>
          <cell r="X31"/>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Risk of fixed overheads</v>
          </cell>
          <cell r="X32"/>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Operational risk</v>
          </cell>
          <cell r="X33"/>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MKR TDI risk</v>
          </cell>
          <cell r="X34"/>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MKR TDI General risk</v>
          </cell>
          <cell r="X35"/>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MKR TDI Specific risk</v>
          </cell>
          <cell r="X36"/>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MKR not look-through CIUs risk</v>
          </cell>
          <cell r="X37"/>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MKR EQU risk</v>
          </cell>
          <cell r="X38"/>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Analysis_Matrix_-_Names"/>
      <sheetName val="Analisys_Matrix_-_Codes"/>
      <sheetName val="TableComponents_(OLD)"/>
      <sheetName val="Validation__rules"/>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Time past from due second contractual payment or delivery leg (free deliveries)</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G20"/>
          <cell r="AE20" t="str">
            <v>Customer resources distributed but not managed</v>
          </cell>
        </row>
        <row r="21">
          <cell r="B21" t="str">
            <v>m_Accumulated credit risk adjustments</v>
          </cell>
          <cell r="C21" t="str">
            <v>(-) Other country specific deductions from Original and Additional Own Funds[Country especific]</v>
          </cell>
          <cell r="G21"/>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G22"/>
          <cell r="AE22" t="str">
            <v>Customer resources distributed but not managed. Collective investment</v>
          </cell>
        </row>
        <row r="23">
          <cell r="B23" t="str">
            <v>m_Accumulated write-offs</v>
          </cell>
          <cell r="C23" t="str">
            <v>(-) Others (PT)[Country especific_PT]</v>
          </cell>
          <cell r="G23"/>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G24"/>
          <cell r="AE24" t="str">
            <v>Customer resources distributed but not managed. Other than collective investments, insurance products</v>
          </cell>
        </row>
        <row r="25">
          <cell r="B25" t="str">
            <v>m_Actuarial gains and losses (flow)</v>
          </cell>
          <cell r="C25" t="str">
            <v>(-) Planned dividend and profit sharing[Country especific_FI]</v>
          </cell>
          <cell r="G25"/>
          <cell r="AE25" t="str">
            <v>Fiduciary transactions</v>
          </cell>
        </row>
        <row r="26">
          <cell r="B26" t="str">
            <v>m_Additions (flow)</v>
          </cell>
          <cell r="C26" t="str">
            <v>(-) Qualified participating interest in non financial institutions[Country especific_PT]</v>
          </cell>
          <cell r="G26"/>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G27"/>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G28"/>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G29"/>
          <cell r="AE29" t="str">
            <v>Not applicable/All activities</v>
          </cell>
        </row>
        <row r="30">
          <cell r="B30" t="str">
            <v>m_Adjustment residual amount</v>
          </cell>
          <cell r="C30" t="str">
            <v>(-) Value adjustments for risks arising from securitisation transactions not reflected in the accounting[Country especific_PT]</v>
          </cell>
          <cell r="G30"/>
          <cell r="AE30" t="str">
            <v>Payment and settlement</v>
          </cell>
        </row>
        <row r="31">
          <cell r="B31" t="str">
            <v>m_Adjustment residual amount (flow)</v>
          </cell>
          <cell r="C31" t="str">
            <v>(-)Deferred tax assets, unaudited profit carried forward, interim dividends paid and foreseeable dividend payments[Country especific_LU]</v>
          </cell>
          <cell r="G31"/>
          <cell r="AE31" t="str">
            <v>Payment services</v>
          </cell>
        </row>
        <row r="32">
          <cell r="B32" t="str">
            <v>m_Adjustment to the risk-weighted exposure amount due to maturity mismatches</v>
          </cell>
          <cell r="C32" t="str">
            <v>(-)Other PP[Country especific_SI]</v>
          </cell>
          <cell r="G32"/>
          <cell r="AE32" t="str">
            <v>Retail Banking</v>
          </cell>
        </row>
        <row r="33">
          <cell r="B33" t="str">
            <v>m_Adjustment to the risk-weighted exposure amount due to maturity mismatches (CR SEC IRB)</v>
          </cell>
          <cell r="C33" t="str">
            <v>Accounting hedges</v>
          </cell>
          <cell r="G33"/>
          <cell r="AE33" t="str">
            <v>Retail Brokerage</v>
          </cell>
        </row>
        <row r="34">
          <cell r="B34" t="str">
            <v>m_Adjustment to the risk-weighted exposure amount due to maturity mismatches (CR SEC SA)</v>
          </cell>
          <cell r="C34" t="str">
            <v>Accounting Hedges. Fair value changes of the hedged item attributable to the hedged risk</v>
          </cell>
          <cell r="G34"/>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G35"/>
          <cell r="AE35" t="str">
            <v>Securities. Issuances</v>
          </cell>
        </row>
        <row r="36">
          <cell r="B36" t="str">
            <v>m_Adjustment to weighted securitisation value used for MKR purposes</v>
          </cell>
          <cell r="C36" t="str">
            <v>Accounting Hedges. Ineffectiveness in profit or loss from cash flow hedges</v>
          </cell>
          <cell r="G36"/>
          <cell r="AE36" t="str">
            <v>Securities. Other than issuances and transfer orders</v>
          </cell>
        </row>
        <row r="37">
          <cell r="B37" t="str">
            <v>m_All changes in allowances for credit losses (flow)</v>
          </cell>
          <cell r="C37" t="str">
            <v>Accounting Hedges. Ineffectiveness in profit or loss from hedges of net investments in foreign operations</v>
          </cell>
          <cell r="G37"/>
          <cell r="AE37" t="str">
            <v>Securities. Transfer orders</v>
          </cell>
        </row>
        <row r="38">
          <cell r="B38" t="str">
            <v>m_All changes in Equity (flow)</v>
          </cell>
          <cell r="C38" t="str">
            <v>Accruals and deferred income</v>
          </cell>
          <cell r="G38"/>
          <cell r="AE38" t="str">
            <v>Servicing fees from securitization activities</v>
          </cell>
        </row>
        <row r="39">
          <cell r="B39" t="str">
            <v>m_All changes in Provisions (flow)</v>
          </cell>
          <cell r="C39" t="str">
            <v>Accumulated other comprehensive income</v>
          </cell>
          <cell r="G39"/>
          <cell r="AE39" t="str">
            <v>Structured finance</v>
          </cell>
        </row>
        <row r="40">
          <cell r="B40" t="str">
            <v>m_All price risks capital charge for CTP 12 weeks average</v>
          </cell>
          <cell r="C40" t="str">
            <v>Accumulated other comprehensive income, Fair value reserve</v>
          </cell>
          <cell r="G40"/>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m_All Reclassifications (flow)</v>
          </cell>
          <cell r="C44" t="str">
            <v>Accumulated other comprehensive income. Defined benefit plans</v>
          </cell>
        </row>
        <row r="45">
          <cell r="B45" t="str">
            <v>m_Alleviation of own funds requirements due to diversivication</v>
          </cell>
          <cell r="C45" t="str">
            <v>Accumulated other comprehensive income. Foreign currency translation</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m_Amount by which any related credit derivatives mitigate the maximum exposure to credit risk</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m_Amount of cumulative change in the fair value of any related credit derivatives since designated</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m_Amount of the change in the fair value of any related credit derivatives or similar instrument</v>
          </cell>
          <cell r="C64" t="str">
            <v>Administrative expenses. Staff. Share based payments</v>
          </cell>
        </row>
        <row r="65">
          <cell r="B65" t="str">
            <v>m_Amount qualifying as consolidated reserves in accordance with prior regulation</v>
          </cell>
          <cell r="C65" t="str">
            <v>All assets</v>
          </cell>
        </row>
        <row r="66">
          <cell r="B66" t="str">
            <v>m_Amount that exceeds the limit for grandfathering of instruments not consituting State aid</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Assets other than Cash on hand, Derivatives, Debt securities, Loans and advances, Equity instruments, Fair value changes of the hedged items in portfolio hedge of interest rate risk, Tangible assets, Intangible assets, Tax assets, Prepayments and accrued</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m_Amount used for LGD adjustment</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m_Base for calculating the limit for grandfathering of instruments not consituting State aid</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m_Carrying amount of Collateral obtained</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Contingent liabilities</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Debt securities issued. Covered bonds</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Defined benefit plan assets. In which the institution has an unrestricted ability to use the plan assets</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Deposits. Redeemable at notice</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Derivatives which can be subject to TDI market risk</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Derivatives, Short positions, Deposits,  Debt securities issued, Other financial liabilities</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m_Gross [before taxes] unrealised gains [accumulated]</v>
          </cell>
          <cell r="C192" t="str">
            <v>Derivatives. Credit spread options</v>
          </cell>
        </row>
        <row r="193">
          <cell r="B193" t="str">
            <v>m_Gross [before taxes] unrealised gains and losses [accumulated]</v>
          </cell>
          <cell r="C193" t="str">
            <v>Derivatives. Credit. Protection bought</v>
          </cell>
        </row>
        <row r="194">
          <cell r="B194" t="str">
            <v>m_Gross [before taxes] unrealised losses [accumulated]</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m_Limit for grandfathering of instruments not consituting State aid</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Equity instruments issued. Capital instruments other than Capital, Debt securities issued, Deposits and indirect holdings of Equity instruments issued. Capital instruments other than Capital, Debt securities issued, Deposits</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m_Maximum exposure to credit risk</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m_Net [after taxes] unrealised gains [accumulated]</v>
          </cell>
          <cell r="C225" t="str">
            <v>Equity instruments issued. Capital. Share capital repayable on demand</v>
          </cell>
        </row>
        <row r="226">
          <cell r="B226" t="str">
            <v>m_Net [after taxes] unrealised losses [accumulated]</v>
          </cell>
          <cell r="C226" t="str">
            <v>Equity instruments issued. Capital. Unpaid which has been called up</v>
          </cell>
        </row>
        <row r="227">
          <cell r="B227" t="str">
            <v>m_Net exposure after CRM substitution effects pre conversion factors</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Financial instruments other than derivatives which can be subject to TDI market risk</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Financial instruments which can be subject to TDI market risk</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Gains and losses other comprehensive income. Foreign currency translation</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Indirect holdings of Equity instruments issued. Capital instruments other than Capital, Debt securities issued, Deposits</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Investments in covered bonds</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Lending to central governmnents</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p_Percentage for calculating the limit for grandfathering of instruments not consituting State aid</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Other Commitments Received</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s_Scope of data (levels of consolidation code)</v>
          </cell>
          <cell r="C436" t="str">
            <v>Other operating. Generated by tangible assets. Changes in fair value</v>
          </cell>
        </row>
        <row r="437">
          <cell r="B437" t="str">
            <v>s_Solvency treatment of the securitisation</v>
          </cell>
          <cell r="C437" t="str">
            <v>Other operating. Generated by tangible assets. Other than changes in fair value</v>
          </cell>
        </row>
        <row r="438">
          <cell r="B438" t="str">
            <v>s_Type of connection</v>
          </cell>
          <cell r="C438" t="str">
            <v>Other operating. Other than generated by tangible assets</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Profit or loss before tax from discontinued operations</v>
          </cell>
        </row>
        <row r="455">
          <cell r="C455" t="str">
            <v>Profit or loss before tax from extraordinary operations</v>
          </cell>
        </row>
        <row r="456">
          <cell r="C456" t="str">
            <v>Profit or loss from continuing operations</v>
          </cell>
        </row>
        <row r="457">
          <cell r="C457" t="str">
            <v>Profit or loss from discontinued operations</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Securitisation positions Off-balance sheet &amp; derivatives</v>
          </cell>
        </row>
        <row r="526">
          <cell r="C526" t="str">
            <v>Securitisation positions On-balance sheet</v>
          </cell>
        </row>
        <row r="527">
          <cell r="C527" t="str">
            <v>Securitised exposures</v>
          </cell>
        </row>
        <row r="528">
          <cell r="C528" t="str">
            <v>Securitised exposures Off-balance sheet &amp; derivatives</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Tax assets</v>
          </cell>
        </row>
        <row r="548">
          <cell r="C548" t="str">
            <v>Tax from continuing operations</v>
          </cell>
        </row>
        <row r="549">
          <cell r="C549" t="str">
            <v>Tax from discontinued operations</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General_Info"/>
      <sheetName val="Correlation_trading_portf"/>
      <sheetName val="Securitisations_LSS"/>
      <sheetName val="Correlation_trading_portf_LSS"/>
      <sheetName val="Securitisations_wide"/>
      <sheetName val="Correlation_trading_portf_wide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2">
          <cell r="C32" t="str">
            <v>Basel I</v>
          </cell>
        </row>
        <row r="33">
          <cell r="C33" t="str">
            <v>Basel II</v>
          </cell>
        </row>
      </sheetData>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Color_code"/>
      <sheetName val="Analysis_Matrix"/>
      <sheetName val="Analisys_Matrix_-_Codes"/>
      <sheetName val="Hier_App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42">
          <cell r="C42">
            <v>1</v>
          </cell>
        </row>
        <row r="43">
          <cell r="C43">
            <v>2</v>
          </cell>
        </row>
      </sheetData>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2F127-4007-4387-956F-2FE2CB9DE3F6}">
  <sheetPr>
    <pageSetUpPr fitToPage="1"/>
  </sheetPr>
  <dimension ref="A1:L135"/>
  <sheetViews>
    <sheetView showGridLines="0" tabSelected="1" view="pageBreakPreview" zoomScale="90" zoomScaleNormal="100" zoomScaleSheetLayoutView="90" workbookViewId="0">
      <selection activeCell="L11" sqref="L11"/>
    </sheetView>
  </sheetViews>
  <sheetFormatPr defaultRowHeight="15" x14ac:dyDescent="0.25"/>
  <cols>
    <col min="1" max="1" width="4.42578125" customWidth="1"/>
    <col min="2" max="2" width="8.42578125" customWidth="1"/>
    <col min="3" max="3" width="60.140625" customWidth="1"/>
    <col min="4" max="4" width="12" customWidth="1"/>
    <col min="5" max="5" width="3.7109375" customWidth="1"/>
    <col min="6" max="6" width="12.28515625" customWidth="1"/>
    <col min="7" max="7" width="3.7109375" customWidth="1"/>
    <col min="8" max="8" width="10.42578125" bestFit="1" customWidth="1"/>
  </cols>
  <sheetData>
    <row r="1" spans="1:8" x14ac:dyDescent="0.25">
      <c r="A1" s="26"/>
    </row>
    <row r="2" spans="1:8" x14ac:dyDescent="0.25">
      <c r="A2" s="26"/>
      <c r="B2" s="27" t="s">
        <v>42</v>
      </c>
    </row>
    <row r="3" spans="1:8" x14ac:dyDescent="0.25">
      <c r="A3" s="26"/>
      <c r="B3" s="89"/>
      <c r="C3" s="89"/>
      <c r="D3" s="89"/>
    </row>
    <row r="4" spans="1:8" x14ac:dyDescent="0.25">
      <c r="A4" s="26"/>
      <c r="B4" s="89"/>
      <c r="C4" s="89"/>
      <c r="D4" s="89"/>
    </row>
    <row r="5" spans="1:8" ht="30" customHeight="1" x14ac:dyDescent="0.25">
      <c r="A5" s="26"/>
      <c r="B5" s="80" t="s">
        <v>43</v>
      </c>
      <c r="C5" s="81"/>
      <c r="D5" s="28" t="s">
        <v>3</v>
      </c>
      <c r="E5" s="28" t="s">
        <v>4</v>
      </c>
      <c r="F5" s="28" t="s">
        <v>5</v>
      </c>
      <c r="G5" s="28" t="s">
        <v>6</v>
      </c>
      <c r="H5" s="28" t="s">
        <v>7</v>
      </c>
    </row>
    <row r="6" spans="1:8" x14ac:dyDescent="0.25">
      <c r="A6" s="26"/>
      <c r="B6" s="29"/>
      <c r="C6" s="30"/>
      <c r="D6" s="31">
        <v>46203</v>
      </c>
      <c r="E6" s="28" t="s">
        <v>10</v>
      </c>
      <c r="F6" s="31">
        <v>46022</v>
      </c>
      <c r="G6" s="28" t="s">
        <v>12</v>
      </c>
      <c r="H6" s="31">
        <v>45838</v>
      </c>
    </row>
    <row r="7" spans="1:8" x14ac:dyDescent="0.25">
      <c r="A7" s="26"/>
      <c r="B7" s="32"/>
      <c r="C7" s="82" t="s">
        <v>44</v>
      </c>
      <c r="D7" s="83"/>
      <c r="E7" s="83"/>
      <c r="F7" s="83"/>
      <c r="G7" s="83"/>
      <c r="H7" s="84"/>
    </row>
    <row r="8" spans="1:8" x14ac:dyDescent="0.25">
      <c r="A8" s="26"/>
      <c r="B8" s="33">
        <v>1</v>
      </c>
      <c r="C8" s="34" t="s">
        <v>45</v>
      </c>
      <c r="D8" s="57">
        <v>1680</v>
      </c>
      <c r="E8" s="36"/>
      <c r="F8" s="57">
        <v>1647.0284338713998</v>
      </c>
      <c r="G8" s="33"/>
      <c r="H8" s="35">
        <v>1480.6989445485001</v>
      </c>
    </row>
    <row r="9" spans="1:8" x14ac:dyDescent="0.25">
      <c r="A9" s="26"/>
      <c r="B9" s="33">
        <v>2</v>
      </c>
      <c r="C9" s="34" t="s">
        <v>46</v>
      </c>
      <c r="D9" s="57">
        <v>1680</v>
      </c>
      <c r="E9" s="36"/>
      <c r="F9" s="57">
        <v>1647.0284338713998</v>
      </c>
      <c r="G9" s="33"/>
      <c r="H9" s="35">
        <v>1480.6989445485001</v>
      </c>
    </row>
    <row r="10" spans="1:8" x14ac:dyDescent="0.25">
      <c r="A10" s="26"/>
      <c r="B10" s="33">
        <v>3</v>
      </c>
      <c r="C10" s="34" t="s">
        <v>47</v>
      </c>
      <c r="D10" s="57">
        <v>1779.8</v>
      </c>
      <c r="E10" s="36"/>
      <c r="F10" s="57">
        <v>1746.6814338713998</v>
      </c>
      <c r="G10" s="33"/>
      <c r="H10" s="35">
        <v>1580.2516845485</v>
      </c>
    </row>
    <row r="11" spans="1:8" x14ac:dyDescent="0.25">
      <c r="A11" s="26"/>
      <c r="B11" s="37"/>
      <c r="C11" s="74" t="s">
        <v>48</v>
      </c>
      <c r="D11" s="75"/>
      <c r="E11" s="75"/>
      <c r="F11" s="75"/>
      <c r="G11" s="75"/>
      <c r="H11" s="76"/>
    </row>
    <row r="12" spans="1:8" x14ac:dyDescent="0.25">
      <c r="A12" s="26"/>
      <c r="B12" s="33">
        <v>4</v>
      </c>
      <c r="C12" s="34" t="s">
        <v>49</v>
      </c>
      <c r="D12" s="57">
        <v>8710.6</v>
      </c>
      <c r="E12" s="36"/>
      <c r="F12" s="57">
        <v>7854.4349134972063</v>
      </c>
      <c r="G12" s="33"/>
      <c r="H12" s="35">
        <v>7441.1490214975001</v>
      </c>
    </row>
    <row r="13" spans="1:8" ht="15" customHeight="1" x14ac:dyDescent="0.25">
      <c r="A13" s="26"/>
      <c r="B13" s="37"/>
      <c r="C13" s="85" t="s">
        <v>50</v>
      </c>
      <c r="D13" s="86"/>
      <c r="E13" s="86"/>
      <c r="F13" s="86"/>
      <c r="G13" s="86"/>
      <c r="H13" s="87"/>
    </row>
    <row r="14" spans="1:8" x14ac:dyDescent="0.25">
      <c r="A14" s="26"/>
      <c r="B14" s="33">
        <v>5</v>
      </c>
      <c r="C14" s="34" t="s">
        <v>51</v>
      </c>
      <c r="D14" s="38">
        <f>+D8/$D$12</f>
        <v>0.19286845911877482</v>
      </c>
      <c r="E14" s="39"/>
      <c r="F14" s="38">
        <v>0.20969407118532685</v>
      </c>
      <c r="G14" s="40"/>
      <c r="H14" s="38">
        <v>0.19898794396816361</v>
      </c>
    </row>
    <row r="15" spans="1:8" x14ac:dyDescent="0.25">
      <c r="A15" s="26"/>
      <c r="B15" s="33">
        <v>6</v>
      </c>
      <c r="C15" s="34" t="s">
        <v>52</v>
      </c>
      <c r="D15" s="38">
        <f>+D9/$D$12</f>
        <v>0.19286845911877482</v>
      </c>
      <c r="E15" s="39"/>
      <c r="F15" s="38">
        <v>0.20969407118532685</v>
      </c>
      <c r="G15" s="40"/>
      <c r="H15" s="38">
        <v>0.19898794396816361</v>
      </c>
    </row>
    <row r="16" spans="1:8" x14ac:dyDescent="0.25">
      <c r="A16" s="26"/>
      <c r="B16" s="33">
        <v>7</v>
      </c>
      <c r="C16" s="34" t="s">
        <v>53</v>
      </c>
      <c r="D16" s="38">
        <f>+D10/$D$12</f>
        <v>0.20432576401166394</v>
      </c>
      <c r="E16" s="39"/>
      <c r="F16" s="38">
        <v>0.22238155298350873</v>
      </c>
      <c r="G16" s="40"/>
      <c r="H16" s="38">
        <v>0.21236662241048371</v>
      </c>
    </row>
    <row r="17" spans="1:12" ht="29.1" customHeight="1" x14ac:dyDescent="0.25">
      <c r="A17" s="26"/>
      <c r="B17" s="37"/>
      <c r="C17" s="77" t="s">
        <v>54</v>
      </c>
      <c r="D17" s="78"/>
      <c r="E17" s="78"/>
      <c r="F17" s="78"/>
      <c r="G17" s="78"/>
      <c r="H17" s="79"/>
    </row>
    <row r="18" spans="1:12" ht="30" x14ac:dyDescent="0.25">
      <c r="A18" s="26"/>
      <c r="B18" s="33" t="s">
        <v>55</v>
      </c>
      <c r="C18" s="41" t="s">
        <v>56</v>
      </c>
      <c r="D18" s="38">
        <v>2.3099999999999999E-2</v>
      </c>
      <c r="E18" s="38"/>
      <c r="F18" s="38">
        <v>2.2000000000000006E-2</v>
      </c>
      <c r="G18" s="42"/>
      <c r="H18" s="38">
        <v>1.7399999999999999E-2</v>
      </c>
    </row>
    <row r="19" spans="1:12" x14ac:dyDescent="0.25">
      <c r="A19" s="26"/>
      <c r="B19" s="33" t="s">
        <v>57</v>
      </c>
      <c r="C19" s="41" t="s">
        <v>58</v>
      </c>
      <c r="D19" s="38">
        <f>0.058-0.045</f>
        <v>1.3000000000000005E-2</v>
      </c>
      <c r="E19" s="38"/>
      <c r="F19" s="38">
        <v>1.2374999999999997E-2</v>
      </c>
      <c r="G19" s="42"/>
      <c r="H19" s="38">
        <v>9.7874999999999976E-3</v>
      </c>
    </row>
    <row r="20" spans="1:12" x14ac:dyDescent="0.25">
      <c r="A20" s="26"/>
      <c r="B20" s="33" t="s">
        <v>59</v>
      </c>
      <c r="C20" s="41" t="s">
        <v>60</v>
      </c>
      <c r="D20" s="38">
        <f>0.0773-0.06</f>
        <v>1.7299999999999996E-2</v>
      </c>
      <c r="E20" s="38"/>
      <c r="F20" s="38">
        <v>1.6500000000000001E-2</v>
      </c>
      <c r="G20" s="42"/>
      <c r="H20" s="38">
        <v>1.3050000000000006E-2</v>
      </c>
    </row>
    <row r="21" spans="1:12" x14ac:dyDescent="0.25">
      <c r="A21" s="26"/>
      <c r="B21" s="33" t="s">
        <v>61</v>
      </c>
      <c r="C21" s="41" t="s">
        <v>62</v>
      </c>
      <c r="D21" s="38">
        <v>0.1031</v>
      </c>
      <c r="E21" s="38"/>
      <c r="F21" s="38">
        <v>0.10200000000000001</v>
      </c>
      <c r="G21" s="42"/>
      <c r="H21" s="38">
        <v>9.74E-2</v>
      </c>
      <c r="J21" s="43"/>
      <c r="K21" s="43"/>
      <c r="L21" s="43"/>
    </row>
    <row r="22" spans="1:12" ht="15.75" customHeight="1" x14ac:dyDescent="0.25">
      <c r="A22" s="26"/>
      <c r="B22" s="37"/>
      <c r="C22" s="77" t="s">
        <v>63</v>
      </c>
      <c r="D22" s="78"/>
      <c r="E22" s="78"/>
      <c r="F22" s="78"/>
      <c r="G22" s="78"/>
      <c r="H22" s="79"/>
    </row>
    <row r="23" spans="1:12" x14ac:dyDescent="0.25">
      <c r="A23" s="26"/>
      <c r="B23" s="33">
        <v>8</v>
      </c>
      <c r="C23" s="34" t="s">
        <v>64</v>
      </c>
      <c r="D23" s="38">
        <v>2.5000000000000001E-2</v>
      </c>
      <c r="E23" s="39"/>
      <c r="F23" s="38">
        <v>2.5000000000000001E-2</v>
      </c>
      <c r="G23" s="40"/>
      <c r="H23" s="38">
        <v>2.5000000000000001E-2</v>
      </c>
    </row>
    <row r="24" spans="1:12" ht="30" x14ac:dyDescent="0.25">
      <c r="A24" s="26"/>
      <c r="B24" s="33" t="s">
        <v>65</v>
      </c>
      <c r="C24" s="34" t="s">
        <v>66</v>
      </c>
      <c r="D24" s="38">
        <v>0</v>
      </c>
      <c r="E24" s="39"/>
      <c r="F24" s="38">
        <v>0</v>
      </c>
      <c r="G24" s="40"/>
      <c r="H24" s="38">
        <v>0</v>
      </c>
    </row>
    <row r="25" spans="1:12" x14ac:dyDescent="0.25">
      <c r="A25" s="26"/>
      <c r="B25" s="33">
        <v>9</v>
      </c>
      <c r="C25" s="34" t="s">
        <v>67</v>
      </c>
      <c r="D25" s="38">
        <v>2.5000000000000001E-2</v>
      </c>
      <c r="E25" s="39"/>
      <c r="F25" s="38">
        <v>2.5000000000000001E-2</v>
      </c>
      <c r="G25" s="40"/>
      <c r="H25" s="38">
        <v>2.5000000000000001E-2</v>
      </c>
    </row>
    <row r="26" spans="1:12" x14ac:dyDescent="0.25">
      <c r="A26" s="26"/>
      <c r="B26" s="33" t="s">
        <v>68</v>
      </c>
      <c r="C26" s="34" t="s">
        <v>69</v>
      </c>
      <c r="D26" s="38">
        <v>3.2000000000000002E-3</v>
      </c>
      <c r="E26" s="39"/>
      <c r="F26" s="38">
        <v>4.4999999999999997E-3</v>
      </c>
      <c r="G26" s="40"/>
      <c r="H26" s="38">
        <v>5.0000000000000001E-3</v>
      </c>
    </row>
    <row r="27" spans="1:12" x14ac:dyDescent="0.25">
      <c r="A27" s="26"/>
      <c r="B27" s="33">
        <v>10</v>
      </c>
      <c r="C27" s="34" t="s">
        <v>70</v>
      </c>
      <c r="D27" s="38">
        <v>0</v>
      </c>
      <c r="E27" s="44"/>
      <c r="F27" s="38">
        <v>0</v>
      </c>
      <c r="G27" s="40"/>
      <c r="H27" s="38">
        <v>0</v>
      </c>
    </row>
    <row r="28" spans="1:12" x14ac:dyDescent="0.25">
      <c r="A28" s="26"/>
      <c r="B28" s="33" t="s">
        <v>71</v>
      </c>
      <c r="C28" s="41" t="s">
        <v>72</v>
      </c>
      <c r="D28" s="38">
        <v>0</v>
      </c>
      <c r="E28" s="39"/>
      <c r="F28" s="38">
        <v>0</v>
      </c>
      <c r="G28" s="40"/>
      <c r="H28" s="38">
        <v>0</v>
      </c>
    </row>
    <row r="29" spans="1:12" x14ac:dyDescent="0.25">
      <c r="A29" s="26"/>
      <c r="B29" s="33">
        <v>11</v>
      </c>
      <c r="C29" s="34" t="s">
        <v>73</v>
      </c>
      <c r="D29" s="38">
        <f>+D23+D25+D26</f>
        <v>5.3200000000000004E-2</v>
      </c>
      <c r="E29" s="39"/>
      <c r="F29" s="38">
        <v>4.7899999999999998E-2</v>
      </c>
      <c r="G29" s="40"/>
      <c r="H29" s="38">
        <v>5.5100000000000003E-2</v>
      </c>
    </row>
    <row r="30" spans="1:12" x14ac:dyDescent="0.25">
      <c r="A30" s="26"/>
      <c r="B30" s="33" t="s">
        <v>74</v>
      </c>
      <c r="C30" s="34" t="s">
        <v>75</v>
      </c>
      <c r="D30" s="38">
        <f>+D29+D21</f>
        <v>0.15629999999999999</v>
      </c>
      <c r="E30" s="39"/>
      <c r="F30" s="38">
        <v>0.1565</v>
      </c>
      <c r="G30" s="40"/>
      <c r="H30" s="38">
        <v>0.15254000000000001</v>
      </c>
    </row>
    <row r="31" spans="1:12" ht="14.45" customHeight="1" x14ac:dyDescent="0.25">
      <c r="A31" s="26"/>
      <c r="B31" s="33">
        <v>12</v>
      </c>
      <c r="C31" s="34" t="s">
        <v>76</v>
      </c>
      <c r="D31" s="38">
        <f>D14-D21</f>
        <v>8.9768459118774818E-2</v>
      </c>
      <c r="E31" s="39"/>
      <c r="F31" s="38">
        <v>0.10769407118532684</v>
      </c>
      <c r="G31" s="40"/>
      <c r="H31" s="38">
        <v>0.1015879439681636</v>
      </c>
    </row>
    <row r="32" spans="1:12" x14ac:dyDescent="0.25">
      <c r="A32" s="26"/>
      <c r="B32" s="37"/>
      <c r="C32" s="74" t="s">
        <v>77</v>
      </c>
      <c r="D32" s="75"/>
      <c r="E32" s="75"/>
      <c r="F32" s="75"/>
      <c r="G32" s="75"/>
      <c r="H32" s="76"/>
    </row>
    <row r="33" spans="1:8" x14ac:dyDescent="0.25">
      <c r="A33" s="26"/>
      <c r="B33" s="33">
        <v>13</v>
      </c>
      <c r="C33" s="45" t="s">
        <v>78</v>
      </c>
      <c r="D33" s="58">
        <v>18023.758000000002</v>
      </c>
      <c r="E33" s="47"/>
      <c r="F33" s="58">
        <v>15887.871288609998</v>
      </c>
      <c r="G33" s="33"/>
      <c r="H33" s="46">
        <v>15508.557138260001</v>
      </c>
    </row>
    <row r="34" spans="1:8" x14ac:dyDescent="0.25">
      <c r="A34" s="26"/>
      <c r="B34" s="48">
        <v>14</v>
      </c>
      <c r="C34" s="49" t="s">
        <v>79</v>
      </c>
      <c r="D34" s="38">
        <f>+D8/D33</f>
        <v>9.3210306086000477E-2</v>
      </c>
      <c r="E34" s="39"/>
      <c r="F34" s="38">
        <v>0.10303663116742312</v>
      </c>
      <c r="G34" s="40"/>
      <c r="H34" s="38">
        <v>9.5476254251762635E-2</v>
      </c>
    </row>
    <row r="35" spans="1:8" x14ac:dyDescent="0.25">
      <c r="B35" s="37"/>
      <c r="C35" s="77" t="s">
        <v>80</v>
      </c>
      <c r="D35" s="78"/>
      <c r="E35" s="78"/>
      <c r="F35" s="78"/>
      <c r="G35" s="78"/>
      <c r="H35" s="79"/>
    </row>
    <row r="36" spans="1:8" s="50" customFormat="1" ht="30" x14ac:dyDescent="0.25">
      <c r="B36" s="48" t="s">
        <v>81</v>
      </c>
      <c r="C36" s="41" t="s">
        <v>82</v>
      </c>
      <c r="D36" s="51">
        <v>0</v>
      </c>
      <c r="E36" s="51"/>
      <c r="F36" s="51">
        <v>0</v>
      </c>
      <c r="G36" s="52"/>
      <c r="H36" s="51">
        <v>0</v>
      </c>
    </row>
    <row r="37" spans="1:8" s="50" customFormat="1" x14ac:dyDescent="0.25">
      <c r="B37" s="48" t="s">
        <v>83</v>
      </c>
      <c r="C37" s="41" t="s">
        <v>58</v>
      </c>
      <c r="D37" s="51">
        <v>0</v>
      </c>
      <c r="E37" s="51"/>
      <c r="F37" s="51">
        <v>0</v>
      </c>
      <c r="G37" s="52"/>
      <c r="H37" s="51">
        <v>0</v>
      </c>
    </row>
    <row r="38" spans="1:8" s="50" customFormat="1" x14ac:dyDescent="0.25">
      <c r="B38" s="48" t="s">
        <v>84</v>
      </c>
      <c r="C38" s="41" t="s">
        <v>85</v>
      </c>
      <c r="D38" s="51">
        <v>4.4999999999999998E-2</v>
      </c>
      <c r="E38" s="51"/>
      <c r="F38" s="51">
        <v>4.4999999999999998E-2</v>
      </c>
      <c r="G38" s="52"/>
      <c r="H38" s="51">
        <v>4.4999999999999998E-2</v>
      </c>
    </row>
    <row r="39" spans="1:8" s="50" customFormat="1" x14ac:dyDescent="0.25">
      <c r="B39" s="37"/>
      <c r="C39" s="77" t="s">
        <v>86</v>
      </c>
      <c r="D39" s="78"/>
      <c r="E39" s="78"/>
      <c r="F39" s="78"/>
      <c r="G39" s="78"/>
      <c r="H39" s="79"/>
    </row>
    <row r="40" spans="1:8" s="50" customFormat="1" x14ac:dyDescent="0.25">
      <c r="B40" s="48" t="s">
        <v>87</v>
      </c>
      <c r="C40" s="53" t="s">
        <v>88</v>
      </c>
      <c r="D40" s="59">
        <v>0</v>
      </c>
      <c r="E40" s="54"/>
      <c r="F40" s="51">
        <v>0</v>
      </c>
      <c r="G40" s="52"/>
      <c r="H40" s="51">
        <v>0</v>
      </c>
    </row>
    <row r="41" spans="1:8" s="50" customFormat="1" x14ac:dyDescent="0.25">
      <c r="B41" s="48" t="s">
        <v>89</v>
      </c>
      <c r="C41" s="53" t="s">
        <v>90</v>
      </c>
      <c r="D41" s="51">
        <v>4.4999999999999998E-2</v>
      </c>
      <c r="E41" s="55"/>
      <c r="F41" s="51">
        <v>4.4999999999999998E-2</v>
      </c>
      <c r="G41" s="52"/>
      <c r="H41" s="51">
        <v>4.4999999999999998E-2</v>
      </c>
    </row>
    <row r="42" spans="1:8" x14ac:dyDescent="0.25">
      <c r="A42" s="26"/>
      <c r="B42" s="37"/>
      <c r="C42" s="74" t="s">
        <v>91</v>
      </c>
      <c r="D42" s="75"/>
      <c r="E42" s="75"/>
      <c r="F42" s="75"/>
      <c r="G42" s="75"/>
      <c r="H42" s="76"/>
    </row>
    <row r="43" spans="1:8" ht="30" x14ac:dyDescent="0.25">
      <c r="A43" s="26"/>
      <c r="B43" s="33">
        <v>15</v>
      </c>
      <c r="C43" s="45" t="s">
        <v>92</v>
      </c>
      <c r="D43" s="58">
        <v>5475</v>
      </c>
      <c r="E43" s="47"/>
      <c r="F43" s="58">
        <v>6309.2047135699995</v>
      </c>
      <c r="G43" s="33"/>
      <c r="H43" s="46">
        <v>6050.5349166412998</v>
      </c>
    </row>
    <row r="44" spans="1:8" x14ac:dyDescent="0.25">
      <c r="A44" s="26"/>
      <c r="B44" s="48" t="s">
        <v>93</v>
      </c>
      <c r="C44" s="49" t="s">
        <v>94</v>
      </c>
      <c r="D44" s="58">
        <v>1649</v>
      </c>
      <c r="E44" s="47"/>
      <c r="F44" s="58">
        <v>1313.8667278</v>
      </c>
      <c r="G44" s="33"/>
      <c r="H44" s="46">
        <v>1442.6660606015002</v>
      </c>
    </row>
    <row r="45" spans="1:8" x14ac:dyDescent="0.25">
      <c r="A45" s="26"/>
      <c r="B45" s="48" t="s">
        <v>95</v>
      </c>
      <c r="C45" s="49" t="s">
        <v>96</v>
      </c>
      <c r="D45" s="58">
        <v>190.9</v>
      </c>
      <c r="E45" s="47"/>
      <c r="F45" s="58">
        <v>159.30564666000001</v>
      </c>
      <c r="G45" s="33"/>
      <c r="H45" s="46">
        <v>210.46692421500001</v>
      </c>
    </row>
    <row r="46" spans="1:8" x14ac:dyDescent="0.25">
      <c r="A46" s="26"/>
      <c r="B46" s="33">
        <v>16</v>
      </c>
      <c r="C46" s="45" t="s">
        <v>97</v>
      </c>
      <c r="D46" s="58">
        <f>D44-D45</f>
        <v>1458.1</v>
      </c>
      <c r="E46" s="47"/>
      <c r="F46" s="58">
        <v>1154.5610811400002</v>
      </c>
      <c r="G46" s="33"/>
      <c r="H46" s="46">
        <v>1232.1991363865002</v>
      </c>
    </row>
    <row r="47" spans="1:8" x14ac:dyDescent="0.25">
      <c r="A47" s="26"/>
      <c r="B47" s="33">
        <v>17</v>
      </c>
      <c r="C47" s="45" t="s">
        <v>98</v>
      </c>
      <c r="D47" s="38">
        <v>3.754</v>
      </c>
      <c r="E47" s="39"/>
      <c r="F47" s="38">
        <v>4.6789831644067652</v>
      </c>
      <c r="G47" s="40"/>
      <c r="H47" s="38">
        <v>4.9103547778688323</v>
      </c>
    </row>
    <row r="48" spans="1:8" x14ac:dyDescent="0.25">
      <c r="A48" s="26"/>
      <c r="B48" s="37"/>
      <c r="C48" s="74" t="s">
        <v>99</v>
      </c>
      <c r="D48" s="75"/>
      <c r="E48" s="75"/>
      <c r="F48" s="75"/>
      <c r="G48" s="75"/>
      <c r="H48" s="76"/>
    </row>
    <row r="49" spans="1:8" x14ac:dyDescent="0.25">
      <c r="A49" s="26"/>
      <c r="B49" s="33">
        <v>18</v>
      </c>
      <c r="C49" s="45" t="s">
        <v>100</v>
      </c>
      <c r="D49" s="58">
        <v>17536.900000000001</v>
      </c>
      <c r="E49" s="46"/>
      <c r="F49" s="58">
        <v>15892.138788373964</v>
      </c>
      <c r="G49" s="33"/>
      <c r="H49" s="46">
        <v>14966</v>
      </c>
    </row>
    <row r="50" spans="1:8" x14ac:dyDescent="0.25">
      <c r="A50" s="26"/>
      <c r="B50" s="33">
        <v>19</v>
      </c>
      <c r="C50" s="56" t="s">
        <v>101</v>
      </c>
      <c r="D50" s="58">
        <v>11609.9</v>
      </c>
      <c r="E50" s="46"/>
      <c r="F50" s="58">
        <v>10708.560396722301</v>
      </c>
      <c r="G50" s="33"/>
      <c r="H50" s="46">
        <v>10092</v>
      </c>
    </row>
    <row r="51" spans="1:8" x14ac:dyDescent="0.25">
      <c r="A51" s="26"/>
      <c r="B51" s="33">
        <v>20</v>
      </c>
      <c r="C51" s="45" t="s">
        <v>102</v>
      </c>
      <c r="D51" s="38">
        <v>1.5109999999999999</v>
      </c>
      <c r="E51" s="39"/>
      <c r="F51" s="38">
        <v>1.4840593132610302</v>
      </c>
      <c r="G51" s="40"/>
      <c r="H51" s="38">
        <v>1.4830000000000001</v>
      </c>
    </row>
    <row r="52" spans="1:8" x14ac:dyDescent="0.25">
      <c r="A52" s="26"/>
    </row>
    <row r="53" spans="1:8" x14ac:dyDescent="0.25">
      <c r="A53" s="26"/>
    </row>
    <row r="54" spans="1:8" x14ac:dyDescent="0.25">
      <c r="A54" s="26"/>
    </row>
    <row r="55" spans="1:8" x14ac:dyDescent="0.25">
      <c r="A55" s="26"/>
    </row>
    <row r="56" spans="1:8" x14ac:dyDescent="0.25">
      <c r="A56" s="26"/>
    </row>
    <row r="57" spans="1:8" x14ac:dyDescent="0.25">
      <c r="A57" s="26"/>
    </row>
    <row r="58" spans="1:8" x14ac:dyDescent="0.25">
      <c r="A58" s="26"/>
    </row>
    <row r="59" spans="1:8" x14ac:dyDescent="0.25">
      <c r="A59" s="26"/>
    </row>
    <row r="60" spans="1:8" x14ac:dyDescent="0.25">
      <c r="A60" s="26"/>
    </row>
    <row r="61" spans="1:8" x14ac:dyDescent="0.25">
      <c r="A61" s="26"/>
    </row>
    <row r="62" spans="1:8" x14ac:dyDescent="0.25">
      <c r="A62" s="26"/>
    </row>
    <row r="63" spans="1:8" x14ac:dyDescent="0.25">
      <c r="A63" s="26"/>
    </row>
    <row r="64" spans="1:8" x14ac:dyDescent="0.25">
      <c r="A64" s="26"/>
    </row>
    <row r="65" spans="1:1" x14ac:dyDescent="0.25">
      <c r="A65" s="26"/>
    </row>
    <row r="66" spans="1:1" x14ac:dyDescent="0.25">
      <c r="A66" s="26"/>
    </row>
    <row r="67" spans="1:1" x14ac:dyDescent="0.25">
      <c r="A67" s="26"/>
    </row>
    <row r="68" spans="1:1" x14ac:dyDescent="0.25">
      <c r="A68" s="26"/>
    </row>
    <row r="69" spans="1:1" x14ac:dyDescent="0.25">
      <c r="A69" s="26"/>
    </row>
    <row r="70" spans="1:1" x14ac:dyDescent="0.25">
      <c r="A70" s="26"/>
    </row>
    <row r="71" spans="1:1" x14ac:dyDescent="0.25">
      <c r="A71" s="26"/>
    </row>
    <row r="72" spans="1:1" x14ac:dyDescent="0.25">
      <c r="A72" s="26"/>
    </row>
    <row r="73" spans="1:1" x14ac:dyDescent="0.25">
      <c r="A73" s="26"/>
    </row>
    <row r="74" spans="1:1" x14ac:dyDescent="0.25">
      <c r="A74" s="26"/>
    </row>
    <row r="75" spans="1:1" x14ac:dyDescent="0.25">
      <c r="A75" s="26"/>
    </row>
    <row r="76" spans="1:1" x14ac:dyDescent="0.25">
      <c r="A76" s="26"/>
    </row>
    <row r="77" spans="1:1" x14ac:dyDescent="0.25">
      <c r="A77" s="26"/>
    </row>
    <row r="78" spans="1:1" x14ac:dyDescent="0.25">
      <c r="A78" s="26"/>
    </row>
    <row r="79" spans="1:1" x14ac:dyDescent="0.25">
      <c r="A79" s="26"/>
    </row>
    <row r="80" spans="1:1" x14ac:dyDescent="0.25">
      <c r="A80" s="26"/>
    </row>
    <row r="81" spans="1:1" x14ac:dyDescent="0.25">
      <c r="A81" s="26"/>
    </row>
    <row r="82" spans="1:1" x14ac:dyDescent="0.25">
      <c r="A82" s="26"/>
    </row>
    <row r="83" spans="1:1" x14ac:dyDescent="0.25">
      <c r="A83" s="26"/>
    </row>
    <row r="84" spans="1:1" x14ac:dyDescent="0.25">
      <c r="A84" s="26"/>
    </row>
    <row r="85" spans="1:1" x14ac:dyDescent="0.25">
      <c r="A85" s="26"/>
    </row>
    <row r="86" spans="1:1" x14ac:dyDescent="0.25">
      <c r="A86" s="26"/>
    </row>
    <row r="87" spans="1:1" x14ac:dyDescent="0.25">
      <c r="A87" s="26"/>
    </row>
    <row r="88" spans="1:1" x14ac:dyDescent="0.25">
      <c r="A88" s="26"/>
    </row>
    <row r="89" spans="1:1" x14ac:dyDescent="0.25">
      <c r="A89" s="26"/>
    </row>
    <row r="90" spans="1:1" x14ac:dyDescent="0.25">
      <c r="A90" s="26"/>
    </row>
    <row r="91" spans="1:1" x14ac:dyDescent="0.25">
      <c r="A91" s="26"/>
    </row>
    <row r="92" spans="1:1" x14ac:dyDescent="0.25">
      <c r="A92" s="26"/>
    </row>
    <row r="93" spans="1:1" x14ac:dyDescent="0.25">
      <c r="A93" s="26"/>
    </row>
    <row r="94" spans="1:1" x14ac:dyDescent="0.25">
      <c r="A94" s="26"/>
    </row>
    <row r="95" spans="1:1" x14ac:dyDescent="0.25">
      <c r="A95" s="26"/>
    </row>
    <row r="96" spans="1:1" x14ac:dyDescent="0.25">
      <c r="A96" s="26"/>
    </row>
    <row r="97" spans="1:10" x14ac:dyDescent="0.25">
      <c r="A97" s="26"/>
    </row>
    <row r="98" spans="1:10" x14ac:dyDescent="0.25">
      <c r="A98" s="26"/>
    </row>
    <row r="99" spans="1:10" x14ac:dyDescent="0.25">
      <c r="A99" s="26"/>
    </row>
    <row r="100" spans="1:10" x14ac:dyDescent="0.25">
      <c r="A100" s="26"/>
    </row>
    <row r="101" spans="1:10" x14ac:dyDescent="0.25">
      <c r="A101" s="26"/>
    </row>
    <row r="102" spans="1:10" x14ac:dyDescent="0.25">
      <c r="A102" s="26"/>
    </row>
    <row r="103" spans="1:10" x14ac:dyDescent="0.25">
      <c r="A103" s="26"/>
    </row>
    <row r="104" spans="1:10" x14ac:dyDescent="0.25">
      <c r="A104" s="26"/>
    </row>
    <row r="105" spans="1:10" x14ac:dyDescent="0.25">
      <c r="A105" s="26"/>
      <c r="B105" s="26"/>
      <c r="C105" s="26"/>
      <c r="D105" s="26"/>
      <c r="E105" s="26"/>
      <c r="G105" s="26"/>
      <c r="I105" s="26"/>
      <c r="J105" s="26"/>
    </row>
    <row r="106" spans="1:10" x14ac:dyDescent="0.25">
      <c r="A106" s="26"/>
      <c r="B106" s="26"/>
      <c r="C106" s="26"/>
      <c r="D106" s="26"/>
      <c r="E106" s="26"/>
      <c r="F106" s="26"/>
      <c r="G106" s="26"/>
      <c r="H106" s="26"/>
      <c r="I106" s="26"/>
      <c r="J106" s="26"/>
    </row>
    <row r="107" spans="1:10" x14ac:dyDescent="0.25">
      <c r="A107" s="26"/>
      <c r="B107" s="26"/>
      <c r="C107" s="26"/>
      <c r="D107" s="26"/>
      <c r="E107" s="26"/>
      <c r="F107" s="26"/>
      <c r="G107" s="26"/>
      <c r="H107" s="26"/>
      <c r="I107" s="26"/>
      <c r="J107" s="26"/>
    </row>
    <row r="108" spans="1:10" x14ac:dyDescent="0.25">
      <c r="A108" s="26"/>
      <c r="B108" s="26"/>
      <c r="C108" s="26"/>
      <c r="D108" s="26"/>
      <c r="E108" s="26"/>
      <c r="F108" s="26"/>
      <c r="G108" s="26"/>
      <c r="H108" s="26"/>
      <c r="I108" s="26"/>
      <c r="J108" s="26"/>
    </row>
    <row r="109" spans="1:10" x14ac:dyDescent="0.25">
      <c r="A109" s="26"/>
      <c r="B109" s="26"/>
      <c r="C109" s="26"/>
      <c r="D109" s="26"/>
      <c r="E109" s="26"/>
      <c r="F109" s="26"/>
      <c r="G109" s="26"/>
      <c r="H109" s="26"/>
      <c r="I109" s="26"/>
      <c r="J109" s="26"/>
    </row>
    <row r="110" spans="1:10" x14ac:dyDescent="0.25">
      <c r="A110" s="26"/>
      <c r="B110" s="26"/>
      <c r="C110" s="26"/>
      <c r="D110" s="26"/>
      <c r="E110" s="26"/>
      <c r="F110" s="26"/>
      <c r="G110" s="26"/>
      <c r="H110" s="26"/>
      <c r="I110" s="26"/>
      <c r="J110" s="26"/>
    </row>
    <row r="111" spans="1:10" x14ac:dyDescent="0.25">
      <c r="A111" s="26"/>
      <c r="B111" s="26"/>
      <c r="C111" s="26"/>
      <c r="D111" s="26"/>
      <c r="E111" s="26"/>
      <c r="F111" s="26"/>
      <c r="G111" s="26"/>
      <c r="H111" s="26"/>
      <c r="I111" s="26"/>
      <c r="J111" s="26"/>
    </row>
    <row r="112" spans="1:10" x14ac:dyDescent="0.25">
      <c r="A112" s="26"/>
      <c r="B112" s="26"/>
      <c r="C112" s="26"/>
      <c r="D112" s="26"/>
      <c r="E112" s="26"/>
      <c r="F112" s="26"/>
      <c r="G112" s="26"/>
      <c r="H112" s="26"/>
      <c r="I112" s="26"/>
      <c r="J112" s="26"/>
    </row>
    <row r="113" spans="1:10" x14ac:dyDescent="0.25">
      <c r="A113" s="26"/>
      <c r="B113" s="26"/>
      <c r="C113" s="26"/>
      <c r="D113" s="26"/>
      <c r="E113" s="26"/>
      <c r="F113" s="26"/>
      <c r="G113" s="26"/>
      <c r="H113" s="26"/>
      <c r="I113" s="26"/>
      <c r="J113" s="26"/>
    </row>
    <row r="114" spans="1:10" x14ac:dyDescent="0.25">
      <c r="A114" s="26"/>
      <c r="B114" s="26"/>
      <c r="C114" s="26"/>
      <c r="D114" s="26"/>
      <c r="E114" s="26"/>
      <c r="F114" s="26"/>
      <c r="G114" s="26"/>
      <c r="H114" s="26"/>
      <c r="I114" s="26"/>
      <c r="J114" s="26"/>
    </row>
    <row r="115" spans="1:10" x14ac:dyDescent="0.25">
      <c r="A115" s="26"/>
      <c r="B115" s="26"/>
      <c r="C115" s="26"/>
      <c r="D115" s="26"/>
      <c r="E115" s="26"/>
      <c r="F115" s="26"/>
      <c r="G115" s="26"/>
      <c r="H115" s="26"/>
      <c r="I115" s="26"/>
      <c r="J115" s="26"/>
    </row>
    <row r="116" spans="1:10" x14ac:dyDescent="0.25">
      <c r="A116" s="26"/>
      <c r="B116" s="26"/>
      <c r="C116" s="26"/>
      <c r="D116" s="26"/>
      <c r="E116" s="26"/>
      <c r="F116" s="26"/>
      <c r="G116" s="26"/>
      <c r="H116" s="26"/>
      <c r="I116" s="26"/>
      <c r="J116" s="26"/>
    </row>
    <row r="117" spans="1:10" x14ac:dyDescent="0.25">
      <c r="A117" s="26"/>
      <c r="B117" s="26"/>
      <c r="C117" s="26"/>
      <c r="D117" s="26"/>
      <c r="E117" s="26"/>
      <c r="F117" s="26"/>
      <c r="G117" s="26"/>
      <c r="H117" s="26"/>
      <c r="I117" s="26"/>
      <c r="J117" s="26"/>
    </row>
    <row r="118" spans="1:10" x14ac:dyDescent="0.25">
      <c r="A118" s="26"/>
      <c r="B118" s="26"/>
      <c r="C118" s="26"/>
      <c r="D118" s="26"/>
      <c r="E118" s="26"/>
      <c r="F118" s="26"/>
      <c r="G118" s="26"/>
      <c r="H118" s="26"/>
      <c r="I118" s="26"/>
      <c r="J118" s="26"/>
    </row>
    <row r="119" spans="1:10" x14ac:dyDescent="0.25">
      <c r="A119" s="26"/>
      <c r="B119" s="26"/>
      <c r="C119" s="26"/>
      <c r="D119" s="26"/>
      <c r="E119" s="26"/>
      <c r="F119" s="26"/>
      <c r="G119" s="26"/>
      <c r="H119" s="26"/>
      <c r="I119" s="26"/>
      <c r="J119" s="26"/>
    </row>
    <row r="120" spans="1:10" x14ac:dyDescent="0.25">
      <c r="A120" s="26"/>
      <c r="B120" s="26"/>
      <c r="C120" s="26"/>
      <c r="D120" s="26"/>
      <c r="E120" s="26"/>
      <c r="F120" s="26"/>
      <c r="G120" s="26"/>
      <c r="H120" s="26"/>
      <c r="I120" s="26"/>
      <c r="J120" s="26"/>
    </row>
    <row r="121" spans="1:10" x14ac:dyDescent="0.25">
      <c r="A121" s="26"/>
      <c r="B121" s="26"/>
      <c r="C121" s="26"/>
      <c r="D121" s="26"/>
      <c r="E121" s="26"/>
      <c r="F121" s="26"/>
      <c r="G121" s="26"/>
      <c r="H121" s="26"/>
      <c r="I121" s="26"/>
      <c r="J121" s="26"/>
    </row>
    <row r="122" spans="1:10" x14ac:dyDescent="0.25">
      <c r="A122" s="26"/>
      <c r="B122" s="26"/>
      <c r="C122" s="26"/>
      <c r="D122" s="26"/>
      <c r="E122" s="26"/>
      <c r="F122" s="26"/>
      <c r="G122" s="26"/>
      <c r="H122" s="26"/>
      <c r="I122" s="26"/>
      <c r="J122" s="26"/>
    </row>
    <row r="123" spans="1:10" x14ac:dyDescent="0.25">
      <c r="A123" s="26"/>
      <c r="B123" s="26"/>
      <c r="C123" s="26"/>
      <c r="D123" s="26"/>
      <c r="E123" s="26"/>
      <c r="F123" s="26"/>
      <c r="G123" s="26"/>
      <c r="H123" s="26"/>
      <c r="I123" s="26"/>
      <c r="J123" s="26"/>
    </row>
    <row r="124" spans="1:10" x14ac:dyDescent="0.25">
      <c r="A124" s="26"/>
      <c r="B124" s="26"/>
      <c r="C124" s="26"/>
      <c r="D124" s="26"/>
      <c r="E124" s="26"/>
      <c r="F124" s="26"/>
      <c r="G124" s="26"/>
      <c r="H124" s="26"/>
      <c r="I124" s="26"/>
      <c r="J124" s="26"/>
    </row>
    <row r="125" spans="1:10" x14ac:dyDescent="0.25">
      <c r="A125" s="26"/>
      <c r="B125" s="26"/>
      <c r="C125" s="26"/>
      <c r="D125" s="26"/>
      <c r="E125" s="26"/>
      <c r="F125" s="26"/>
      <c r="G125" s="26"/>
      <c r="H125" s="26"/>
      <c r="I125" s="26"/>
      <c r="J125" s="26"/>
    </row>
    <row r="126" spans="1:10" x14ac:dyDescent="0.25">
      <c r="A126" s="26"/>
      <c r="B126" s="26"/>
      <c r="C126" s="26"/>
      <c r="D126" s="26"/>
      <c r="E126" s="26"/>
      <c r="F126" s="26"/>
      <c r="G126" s="26"/>
      <c r="H126" s="26"/>
      <c r="I126" s="26"/>
      <c r="J126" s="26"/>
    </row>
    <row r="127" spans="1:10" x14ac:dyDescent="0.25">
      <c r="A127" s="26"/>
      <c r="B127" s="26"/>
      <c r="C127" s="26"/>
      <c r="D127" s="26"/>
      <c r="E127" s="26"/>
      <c r="F127" s="26"/>
      <c r="G127" s="26"/>
      <c r="H127" s="26"/>
      <c r="I127" s="26"/>
      <c r="J127" s="26"/>
    </row>
    <row r="128" spans="1:10" x14ac:dyDescent="0.25">
      <c r="A128" s="26"/>
      <c r="B128" s="26"/>
      <c r="C128" s="26"/>
      <c r="D128" s="26"/>
      <c r="E128" s="26"/>
      <c r="F128" s="26"/>
      <c r="G128" s="26"/>
      <c r="H128" s="26"/>
      <c r="I128" s="26"/>
      <c r="J128" s="26"/>
    </row>
    <row r="129" spans="1:10" x14ac:dyDescent="0.25">
      <c r="A129" s="26"/>
      <c r="B129" s="26"/>
      <c r="C129" s="26"/>
      <c r="D129" s="26"/>
      <c r="E129" s="26"/>
      <c r="F129" s="26"/>
      <c r="G129" s="26"/>
      <c r="H129" s="26"/>
      <c r="I129" s="26"/>
      <c r="J129" s="26"/>
    </row>
    <row r="130" spans="1:10" x14ac:dyDescent="0.25">
      <c r="A130" s="26"/>
      <c r="B130" s="26"/>
      <c r="C130" s="26"/>
      <c r="D130" s="26"/>
      <c r="E130" s="26"/>
      <c r="F130" s="26"/>
      <c r="G130" s="26"/>
      <c r="H130" s="26"/>
      <c r="I130" s="26"/>
      <c r="J130" s="26"/>
    </row>
    <row r="131" spans="1:10" x14ac:dyDescent="0.25">
      <c r="A131" s="26"/>
      <c r="B131" s="26"/>
      <c r="C131" s="26"/>
      <c r="D131" s="26"/>
      <c r="E131" s="26"/>
      <c r="F131" s="26"/>
      <c r="G131" s="26"/>
      <c r="H131" s="26"/>
      <c r="I131" s="26"/>
      <c r="J131" s="26"/>
    </row>
    <row r="132" spans="1:10" x14ac:dyDescent="0.25">
      <c r="A132" s="26"/>
      <c r="B132" s="26"/>
      <c r="C132" s="26"/>
      <c r="D132" s="26"/>
      <c r="E132" s="26"/>
      <c r="F132" s="26"/>
      <c r="G132" s="26"/>
      <c r="H132" s="26"/>
      <c r="I132" s="26"/>
      <c r="J132" s="26"/>
    </row>
    <row r="133" spans="1:10" x14ac:dyDescent="0.25">
      <c r="A133" s="26"/>
      <c r="B133" s="26"/>
      <c r="C133" s="26"/>
      <c r="D133" s="26"/>
      <c r="E133" s="26"/>
      <c r="F133" s="26"/>
      <c r="G133" s="26"/>
      <c r="H133" s="26"/>
      <c r="I133" s="26"/>
      <c r="J133" s="26"/>
    </row>
    <row r="134" spans="1:10" x14ac:dyDescent="0.25">
      <c r="A134" s="26"/>
      <c r="B134" s="26"/>
      <c r="C134" s="26"/>
      <c r="D134" s="26"/>
      <c r="E134" s="26"/>
      <c r="F134" s="26"/>
      <c r="G134" s="26"/>
      <c r="H134" s="26"/>
      <c r="I134" s="26"/>
      <c r="J134" s="26"/>
    </row>
    <row r="135" spans="1:10" x14ac:dyDescent="0.25">
      <c r="F135" s="26"/>
      <c r="H135" s="26"/>
    </row>
  </sheetData>
  <mergeCells count="12">
    <mergeCell ref="B3:D4"/>
    <mergeCell ref="C22:H22"/>
    <mergeCell ref="B5:C5"/>
    <mergeCell ref="C7:H7"/>
    <mergeCell ref="C11:H11"/>
    <mergeCell ref="C13:H13"/>
    <mergeCell ref="C17:H17"/>
    <mergeCell ref="C32:H32"/>
    <mergeCell ref="C35:H35"/>
    <mergeCell ref="C39:H39"/>
    <mergeCell ref="C42:H42"/>
    <mergeCell ref="C48:H48"/>
  </mergeCells>
  <pageMargins left="0.70866141732283472" right="0.70866141732283472" top="0.74803149606299213" bottom="0.74803149606299213"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B3631-DD4C-431C-AF7D-3372E37391BB}">
  <sheetPr>
    <pageSetUpPr fitToPage="1"/>
  </sheetPr>
  <dimension ref="A1:AC308"/>
  <sheetViews>
    <sheetView showGridLines="0" tabSelected="1" view="pageBreakPreview" zoomScale="80" zoomScaleNormal="85" zoomScaleSheetLayoutView="80" zoomScalePageLayoutView="85" workbookViewId="0">
      <selection activeCell="L11" sqref="L11"/>
    </sheetView>
  </sheetViews>
  <sheetFormatPr defaultColWidth="8.7109375" defaultRowHeight="15.75" x14ac:dyDescent="0.25"/>
  <cols>
    <col min="1" max="1" width="7.140625" style="1" customWidth="1"/>
    <col min="2" max="2" width="6.140625" style="1" customWidth="1"/>
    <col min="3" max="3" width="87.28515625" style="1" customWidth="1"/>
    <col min="4" max="4" width="35.85546875" style="13" customWidth="1"/>
    <col min="5" max="9" width="33.28515625" style="25" hidden="1" customWidth="1"/>
    <col min="10" max="16384" width="8.7109375" style="13"/>
  </cols>
  <sheetData>
    <row r="1" spans="2:29" s="1" customFormat="1" x14ac:dyDescent="0.25">
      <c r="E1" s="2"/>
      <c r="F1" s="2"/>
      <c r="G1" s="2"/>
      <c r="H1" s="2"/>
      <c r="I1" s="2"/>
    </row>
    <row r="2" spans="2:29" s="1" customFormat="1" x14ac:dyDescent="0.25">
      <c r="E2" s="2"/>
      <c r="F2" s="2"/>
      <c r="G2" s="2"/>
      <c r="H2" s="2"/>
      <c r="I2" s="2"/>
    </row>
    <row r="3" spans="2:29" s="1" customFormat="1" ht="21" x14ac:dyDescent="0.25">
      <c r="B3" s="88" t="s">
        <v>0</v>
      </c>
      <c r="C3" s="88"/>
      <c r="D3" s="88"/>
      <c r="E3" s="3"/>
      <c r="F3" s="3"/>
      <c r="G3" s="2"/>
      <c r="H3" s="2"/>
      <c r="I3" s="2"/>
    </row>
    <row r="4" spans="2:29" s="1" customFormat="1" ht="19.899999999999999" customHeight="1" x14ac:dyDescent="0.25">
      <c r="B4" s="88"/>
      <c r="C4" s="88"/>
      <c r="D4" s="88"/>
      <c r="E4" s="6"/>
      <c r="F4" s="6"/>
      <c r="G4" s="6"/>
      <c r="H4" s="6"/>
      <c r="I4" s="6"/>
    </row>
    <row r="5" spans="2:29" s="1" customFormat="1" ht="19.899999999999999" customHeight="1" x14ac:dyDescent="0.25">
      <c r="C5" s="4"/>
      <c r="D5" s="5"/>
      <c r="E5" s="6"/>
      <c r="F5" s="6"/>
      <c r="G5" s="6"/>
      <c r="H5" s="6"/>
      <c r="I5" s="6"/>
    </row>
    <row r="6" spans="2:29" s="9" customFormat="1" ht="19.899999999999999" customHeight="1" x14ac:dyDescent="0.25">
      <c r="B6" s="7"/>
      <c r="C6" s="7"/>
      <c r="D6" s="7"/>
      <c r="E6" s="8"/>
      <c r="F6" s="8"/>
      <c r="G6" s="8"/>
      <c r="H6" s="8"/>
      <c r="I6" s="2"/>
      <c r="J6" s="1"/>
      <c r="K6" s="1"/>
      <c r="L6" s="1"/>
      <c r="M6" s="1"/>
      <c r="N6" s="1"/>
      <c r="O6" s="1"/>
      <c r="P6" s="1"/>
      <c r="Q6" s="1"/>
      <c r="R6" s="1"/>
      <c r="S6" s="1"/>
      <c r="T6" s="1"/>
      <c r="U6" s="1"/>
      <c r="V6" s="1"/>
      <c r="W6" s="1"/>
      <c r="X6" s="1"/>
      <c r="Y6" s="1"/>
      <c r="Z6" s="1"/>
      <c r="AA6" s="1"/>
      <c r="AB6" s="1"/>
      <c r="AC6" s="1"/>
    </row>
    <row r="7" spans="2:29" s="9" customFormat="1" ht="54" customHeight="1" x14ac:dyDescent="0.25">
      <c r="B7" s="63"/>
      <c r="C7" s="64"/>
      <c r="D7" s="10" t="s">
        <v>1</v>
      </c>
      <c r="E7" s="69" t="s">
        <v>2</v>
      </c>
      <c r="F7" s="70"/>
      <c r="G7" s="70"/>
      <c r="H7" s="70"/>
      <c r="I7" s="71"/>
      <c r="J7" s="1"/>
      <c r="K7" s="1"/>
      <c r="L7" s="1"/>
      <c r="M7" s="1"/>
      <c r="N7" s="1"/>
      <c r="O7" s="1"/>
      <c r="P7" s="1"/>
      <c r="Q7" s="1"/>
      <c r="R7" s="1"/>
      <c r="S7" s="1"/>
      <c r="T7" s="1"/>
      <c r="U7" s="1"/>
      <c r="V7" s="1"/>
      <c r="W7" s="1"/>
      <c r="X7" s="1"/>
      <c r="Y7" s="1"/>
      <c r="Z7" s="1"/>
      <c r="AA7" s="1"/>
      <c r="AB7" s="1"/>
      <c r="AC7" s="1"/>
    </row>
    <row r="8" spans="2:29" x14ac:dyDescent="0.25">
      <c r="B8" s="65"/>
      <c r="C8" s="66"/>
      <c r="D8" s="11" t="s">
        <v>3</v>
      </c>
      <c r="E8" s="12" t="s">
        <v>4</v>
      </c>
      <c r="F8" s="12" t="s">
        <v>5</v>
      </c>
      <c r="G8" s="12" t="s">
        <v>6</v>
      </c>
      <c r="H8" s="12" t="s">
        <v>7</v>
      </c>
      <c r="I8" s="12" t="s">
        <v>8</v>
      </c>
    </row>
    <row r="9" spans="2:29" x14ac:dyDescent="0.25">
      <c r="B9" s="67"/>
      <c r="C9" s="68"/>
      <c r="D9" s="14" t="s">
        <v>9</v>
      </c>
      <c r="E9" s="14" t="s">
        <v>9</v>
      </c>
      <c r="F9" s="14" t="s">
        <v>10</v>
      </c>
      <c r="G9" s="14" t="s">
        <v>11</v>
      </c>
      <c r="H9" s="14" t="s">
        <v>12</v>
      </c>
      <c r="I9" s="14" t="s">
        <v>13</v>
      </c>
    </row>
    <row r="10" spans="2:29" ht="15.75" customHeight="1" x14ac:dyDescent="0.25">
      <c r="B10" s="72" t="s">
        <v>14</v>
      </c>
      <c r="C10" s="73"/>
      <c r="D10" s="15"/>
      <c r="E10" s="16"/>
      <c r="F10" s="16"/>
      <c r="G10" s="16"/>
      <c r="H10" s="16"/>
      <c r="I10" s="16"/>
    </row>
    <row r="11" spans="2:29" x14ac:dyDescent="0.25">
      <c r="B11" s="17" t="s">
        <v>15</v>
      </c>
      <c r="C11" s="18" t="s">
        <v>16</v>
      </c>
      <c r="D11" s="60">
        <v>1979.248</v>
      </c>
      <c r="E11" s="19"/>
      <c r="F11" s="19"/>
      <c r="G11" s="19"/>
      <c r="H11" s="19"/>
      <c r="I11" s="19"/>
    </row>
    <row r="12" spans="2:29" x14ac:dyDescent="0.25">
      <c r="B12" s="17" t="s">
        <v>17</v>
      </c>
      <c r="C12" s="20" t="s">
        <v>18</v>
      </c>
      <c r="D12" s="60">
        <v>1979.248</v>
      </c>
      <c r="E12" s="21"/>
      <c r="F12" s="21"/>
      <c r="G12" s="21"/>
      <c r="H12" s="21"/>
      <c r="I12" s="21"/>
    </row>
    <row r="13" spans="2:29" x14ac:dyDescent="0.25">
      <c r="B13" s="17" t="s">
        <v>19</v>
      </c>
      <c r="C13" s="18" t="s">
        <v>20</v>
      </c>
      <c r="D13" s="60">
        <v>8710.6620000000003</v>
      </c>
      <c r="E13" s="19"/>
      <c r="F13" s="19"/>
      <c r="G13" s="19"/>
      <c r="H13" s="19"/>
      <c r="I13" s="19"/>
    </row>
    <row r="14" spans="2:29" x14ac:dyDescent="0.25">
      <c r="B14" s="17" t="s">
        <v>21</v>
      </c>
      <c r="C14" s="22" t="s">
        <v>22</v>
      </c>
      <c r="D14" s="61">
        <v>0.22700000000000001</v>
      </c>
      <c r="E14" s="23"/>
      <c r="F14" s="23"/>
      <c r="G14" s="23"/>
      <c r="H14" s="23"/>
      <c r="I14" s="23"/>
    </row>
    <row r="15" spans="2:29" x14ac:dyDescent="0.25">
      <c r="B15" s="17" t="s">
        <v>23</v>
      </c>
      <c r="C15" s="20" t="s">
        <v>18</v>
      </c>
      <c r="D15" s="61">
        <v>0.22700000000000001</v>
      </c>
      <c r="E15" s="21"/>
      <c r="F15" s="21"/>
      <c r="G15" s="21"/>
      <c r="H15" s="21"/>
      <c r="I15" s="21"/>
    </row>
    <row r="16" spans="2:29" ht="14.25" customHeight="1" x14ac:dyDescent="0.25">
      <c r="B16" s="17" t="s">
        <v>24</v>
      </c>
      <c r="C16" s="22" t="s">
        <v>25</v>
      </c>
      <c r="D16" s="60">
        <f>+'[12]EU KM1'!D33</f>
        <v>18023.758000000002</v>
      </c>
      <c r="E16" s="19"/>
      <c r="F16" s="19"/>
      <c r="G16" s="19"/>
      <c r="H16" s="19"/>
      <c r="I16" s="19"/>
    </row>
    <row r="17" spans="2:9" x14ac:dyDescent="0.25">
      <c r="B17" s="17" t="s">
        <v>26</v>
      </c>
      <c r="C17" s="22" t="s">
        <v>27</v>
      </c>
      <c r="D17" s="61">
        <f>+D11/D16</f>
        <v>0.10981328089291921</v>
      </c>
      <c r="E17" s="23"/>
      <c r="F17" s="23"/>
      <c r="G17" s="23"/>
      <c r="H17" s="23"/>
      <c r="I17" s="23"/>
    </row>
    <row r="18" spans="2:9" x14ac:dyDescent="0.25">
      <c r="B18" s="17" t="s">
        <v>28</v>
      </c>
      <c r="C18" s="20" t="s">
        <v>18</v>
      </c>
      <c r="D18" s="61">
        <f>+D11/D16</f>
        <v>0.10981328089291921</v>
      </c>
      <c r="E18" s="21"/>
      <c r="F18" s="21"/>
      <c r="G18" s="21"/>
      <c r="H18" s="21"/>
      <c r="I18" s="21"/>
    </row>
    <row r="19" spans="2:9" ht="31.5" x14ac:dyDescent="0.25">
      <c r="B19" s="17" t="s">
        <v>29</v>
      </c>
      <c r="C19" s="22" t="s">
        <v>30</v>
      </c>
      <c r="D19" s="24"/>
      <c r="E19" s="23"/>
      <c r="F19" s="23"/>
      <c r="G19" s="23"/>
      <c r="H19" s="23"/>
      <c r="I19" s="23"/>
    </row>
    <row r="20" spans="2:9" ht="47.25" x14ac:dyDescent="0.25">
      <c r="B20" s="17" t="s">
        <v>31</v>
      </c>
      <c r="C20" s="22" t="s">
        <v>32</v>
      </c>
      <c r="D20" s="24"/>
      <c r="E20" s="23"/>
      <c r="F20" s="23"/>
      <c r="G20" s="23"/>
      <c r="H20" s="23"/>
      <c r="I20" s="23"/>
    </row>
    <row r="21" spans="2:9" ht="78.75" x14ac:dyDescent="0.25">
      <c r="B21" s="17" t="s">
        <v>33</v>
      </c>
      <c r="C21" s="22" t="s">
        <v>34</v>
      </c>
      <c r="D21" s="24"/>
      <c r="E21" s="23"/>
      <c r="F21" s="23"/>
      <c r="G21" s="23"/>
      <c r="H21" s="23"/>
      <c r="I21" s="23"/>
    </row>
    <row r="22" spans="2:9" ht="15.75" customHeight="1" x14ac:dyDescent="0.25">
      <c r="B22" s="72" t="s">
        <v>1</v>
      </c>
      <c r="C22" s="73"/>
      <c r="D22" s="15"/>
      <c r="E22" s="16"/>
      <c r="F22" s="16"/>
      <c r="G22" s="16"/>
      <c r="H22" s="16"/>
      <c r="I22" s="16"/>
    </row>
    <row r="23" spans="2:9" x14ac:dyDescent="0.25">
      <c r="B23" s="17" t="s">
        <v>35</v>
      </c>
      <c r="C23" s="22" t="s">
        <v>36</v>
      </c>
      <c r="D23" s="62">
        <v>0.14399999999999999</v>
      </c>
      <c r="E23" s="21"/>
      <c r="F23" s="21"/>
      <c r="G23" s="21"/>
      <c r="H23" s="21"/>
      <c r="I23" s="21"/>
    </row>
    <row r="24" spans="2:9" ht="18" customHeight="1" x14ac:dyDescent="0.25">
      <c r="B24" s="17" t="s">
        <v>37</v>
      </c>
      <c r="C24" s="20" t="s">
        <v>38</v>
      </c>
      <c r="D24" s="62">
        <v>0.1031</v>
      </c>
      <c r="E24" s="21"/>
      <c r="F24" s="21"/>
      <c r="G24" s="21"/>
      <c r="H24" s="21"/>
      <c r="I24" s="21"/>
    </row>
    <row r="25" spans="2:9" x14ac:dyDescent="0.25">
      <c r="B25" s="17" t="s">
        <v>39</v>
      </c>
      <c r="C25" s="22" t="s">
        <v>40</v>
      </c>
      <c r="D25" s="62">
        <v>4.4999999999999998E-2</v>
      </c>
      <c r="E25" s="21"/>
      <c r="F25" s="21"/>
      <c r="G25" s="21"/>
      <c r="H25" s="21"/>
      <c r="I25" s="21"/>
    </row>
    <row r="26" spans="2:9" ht="15.75" customHeight="1" x14ac:dyDescent="0.25">
      <c r="B26" s="17" t="s">
        <v>41</v>
      </c>
      <c r="C26" s="20" t="s">
        <v>38</v>
      </c>
      <c r="D26" s="62">
        <f>D25-1.5%</f>
        <v>0.03</v>
      </c>
      <c r="E26" s="21"/>
      <c r="F26" s="21"/>
      <c r="G26" s="21"/>
      <c r="H26" s="21"/>
      <c r="I26" s="21"/>
    </row>
    <row r="27" spans="2:9" s="1" customFormat="1" x14ac:dyDescent="0.25">
      <c r="E27" s="2"/>
      <c r="F27" s="2"/>
      <c r="G27" s="2"/>
      <c r="H27" s="2"/>
      <c r="I27" s="2"/>
    </row>
    <row r="28" spans="2:9" s="1" customFormat="1" x14ac:dyDescent="0.25">
      <c r="E28" s="2"/>
      <c r="F28" s="2"/>
      <c r="G28" s="2"/>
      <c r="H28" s="2"/>
      <c r="I28" s="2"/>
    </row>
    <row r="29" spans="2:9" s="1" customFormat="1" x14ac:dyDescent="0.25">
      <c r="E29" s="2"/>
      <c r="F29" s="2"/>
      <c r="G29" s="2"/>
      <c r="H29" s="2"/>
      <c r="I29" s="2"/>
    </row>
    <row r="30" spans="2:9" s="1" customFormat="1" x14ac:dyDescent="0.25">
      <c r="E30" s="2"/>
      <c r="F30" s="2"/>
      <c r="G30" s="2"/>
      <c r="H30" s="2"/>
      <c r="I30" s="2"/>
    </row>
    <row r="31" spans="2:9" s="1" customFormat="1" x14ac:dyDescent="0.25">
      <c r="E31" s="2"/>
      <c r="F31" s="2"/>
      <c r="G31" s="2"/>
      <c r="H31" s="2"/>
      <c r="I31" s="2"/>
    </row>
    <row r="32" spans="2:9" s="1" customFormat="1" x14ac:dyDescent="0.25">
      <c r="E32" s="2"/>
      <c r="F32" s="2"/>
      <c r="G32" s="2"/>
      <c r="H32" s="2"/>
      <c r="I32" s="2"/>
    </row>
    <row r="33" spans="5:9" s="1" customFormat="1" x14ac:dyDescent="0.25">
      <c r="E33" s="2"/>
      <c r="F33" s="2"/>
      <c r="G33" s="2"/>
      <c r="H33" s="2"/>
      <c r="I33" s="2"/>
    </row>
    <row r="34" spans="5:9" s="1" customFormat="1" x14ac:dyDescent="0.25">
      <c r="E34" s="2"/>
      <c r="F34" s="2"/>
      <c r="G34" s="2"/>
      <c r="H34" s="2"/>
      <c r="I34" s="2"/>
    </row>
    <row r="35" spans="5:9" s="1" customFormat="1" x14ac:dyDescent="0.25">
      <c r="E35" s="2"/>
      <c r="F35" s="2"/>
      <c r="G35" s="2"/>
      <c r="H35" s="2"/>
      <c r="I35" s="2"/>
    </row>
    <row r="36" spans="5:9" s="1" customFormat="1" x14ac:dyDescent="0.25">
      <c r="E36" s="2"/>
      <c r="F36" s="2"/>
      <c r="G36" s="2"/>
      <c r="H36" s="2"/>
      <c r="I36" s="2"/>
    </row>
    <row r="37" spans="5:9" s="1" customFormat="1" x14ac:dyDescent="0.25">
      <c r="E37" s="2"/>
      <c r="F37" s="2"/>
      <c r="G37" s="2"/>
      <c r="H37" s="2"/>
      <c r="I37" s="2"/>
    </row>
    <row r="38" spans="5:9" s="1" customFormat="1" x14ac:dyDescent="0.25">
      <c r="E38" s="2"/>
      <c r="F38" s="2"/>
      <c r="G38" s="2"/>
      <c r="H38" s="2"/>
      <c r="I38" s="2"/>
    </row>
    <row r="39" spans="5:9" s="1" customFormat="1" x14ac:dyDescent="0.25">
      <c r="E39" s="2"/>
      <c r="F39" s="2"/>
      <c r="G39" s="2"/>
      <c r="H39" s="2"/>
      <c r="I39" s="2"/>
    </row>
    <row r="40" spans="5:9" s="1" customFormat="1" x14ac:dyDescent="0.25">
      <c r="E40" s="2"/>
      <c r="F40" s="2"/>
      <c r="G40" s="2"/>
      <c r="H40" s="2"/>
      <c r="I40" s="2"/>
    </row>
    <row r="41" spans="5:9" s="1" customFormat="1" x14ac:dyDescent="0.25">
      <c r="E41" s="2"/>
      <c r="F41" s="2"/>
      <c r="G41" s="2"/>
      <c r="H41" s="2"/>
      <c r="I41" s="2"/>
    </row>
    <row r="42" spans="5:9" s="1" customFormat="1" x14ac:dyDescent="0.25">
      <c r="E42" s="2"/>
      <c r="F42" s="2"/>
      <c r="G42" s="2"/>
      <c r="H42" s="2"/>
      <c r="I42" s="2"/>
    </row>
    <row r="43" spans="5:9" s="1" customFormat="1" x14ac:dyDescent="0.25">
      <c r="E43" s="2"/>
      <c r="F43" s="2"/>
      <c r="G43" s="2"/>
      <c r="H43" s="2"/>
      <c r="I43" s="2"/>
    </row>
    <row r="44" spans="5:9" s="1" customFormat="1" x14ac:dyDescent="0.25">
      <c r="E44" s="2"/>
      <c r="F44" s="2"/>
      <c r="G44" s="2"/>
      <c r="H44" s="2"/>
      <c r="I44" s="2"/>
    </row>
    <row r="45" spans="5:9" s="1" customFormat="1" x14ac:dyDescent="0.25">
      <c r="E45" s="2"/>
      <c r="F45" s="2"/>
      <c r="G45" s="2"/>
      <c r="H45" s="2"/>
      <c r="I45" s="2"/>
    </row>
    <row r="46" spans="5:9" s="1" customFormat="1" x14ac:dyDescent="0.25">
      <c r="E46" s="2"/>
      <c r="F46" s="2"/>
      <c r="G46" s="2"/>
      <c r="H46" s="2"/>
      <c r="I46" s="2"/>
    </row>
    <row r="47" spans="5:9" s="1" customFormat="1" x14ac:dyDescent="0.25">
      <c r="E47" s="2"/>
      <c r="F47" s="2"/>
      <c r="G47" s="2"/>
      <c r="H47" s="2"/>
      <c r="I47" s="2"/>
    </row>
    <row r="48" spans="5:9" s="1" customFormat="1" x14ac:dyDescent="0.25">
      <c r="E48" s="2"/>
      <c r="F48" s="2"/>
      <c r="G48" s="2"/>
      <c r="H48" s="2"/>
      <c r="I48" s="2"/>
    </row>
    <row r="49" spans="5:9" s="1" customFormat="1" x14ac:dyDescent="0.25">
      <c r="E49" s="2"/>
      <c r="F49" s="2"/>
      <c r="G49" s="2"/>
      <c r="H49" s="2"/>
      <c r="I49" s="2"/>
    </row>
    <row r="50" spans="5:9" s="1" customFormat="1" x14ac:dyDescent="0.25">
      <c r="E50" s="2"/>
      <c r="F50" s="2"/>
      <c r="G50" s="2"/>
      <c r="H50" s="2"/>
      <c r="I50" s="2"/>
    </row>
    <row r="51" spans="5:9" s="1" customFormat="1" x14ac:dyDescent="0.25">
      <c r="E51" s="2"/>
      <c r="F51" s="2"/>
      <c r="G51" s="2"/>
      <c r="H51" s="2"/>
      <c r="I51" s="2"/>
    </row>
    <row r="52" spans="5:9" s="1" customFormat="1" x14ac:dyDescent="0.25">
      <c r="E52" s="2"/>
      <c r="F52" s="2"/>
      <c r="G52" s="2"/>
      <c r="H52" s="2"/>
      <c r="I52" s="2"/>
    </row>
    <row r="53" spans="5:9" s="1" customFormat="1" x14ac:dyDescent="0.25">
      <c r="E53" s="2"/>
      <c r="F53" s="2"/>
      <c r="G53" s="2"/>
      <c r="H53" s="2"/>
      <c r="I53" s="2"/>
    </row>
    <row r="54" spans="5:9" s="1" customFormat="1" x14ac:dyDescent="0.25">
      <c r="E54" s="2"/>
      <c r="F54" s="2"/>
      <c r="G54" s="2"/>
      <c r="H54" s="2"/>
      <c r="I54" s="2"/>
    </row>
    <row r="55" spans="5:9" s="1" customFormat="1" x14ac:dyDescent="0.25">
      <c r="E55" s="2"/>
      <c r="F55" s="2"/>
      <c r="G55" s="2"/>
      <c r="H55" s="2"/>
      <c r="I55" s="2"/>
    </row>
    <row r="56" spans="5:9" s="1" customFormat="1" x14ac:dyDescent="0.25">
      <c r="E56" s="2"/>
      <c r="F56" s="2"/>
      <c r="G56" s="2"/>
      <c r="H56" s="2"/>
      <c r="I56" s="2"/>
    </row>
    <row r="57" spans="5:9" s="1" customFormat="1" x14ac:dyDescent="0.25">
      <c r="E57" s="2"/>
      <c r="F57" s="2"/>
      <c r="G57" s="2"/>
      <c r="H57" s="2"/>
      <c r="I57" s="2"/>
    </row>
    <row r="58" spans="5:9" s="1" customFormat="1" x14ac:dyDescent="0.25">
      <c r="E58" s="2"/>
      <c r="F58" s="2"/>
      <c r="G58" s="2"/>
      <c r="H58" s="2"/>
      <c r="I58" s="2"/>
    </row>
    <row r="59" spans="5:9" s="1" customFormat="1" x14ac:dyDescent="0.25">
      <c r="E59" s="2"/>
      <c r="F59" s="2"/>
      <c r="G59" s="2"/>
      <c r="H59" s="2"/>
      <c r="I59" s="2"/>
    </row>
    <row r="60" spans="5:9" s="1" customFormat="1" x14ac:dyDescent="0.25">
      <c r="E60" s="2"/>
      <c r="F60" s="2"/>
      <c r="G60" s="2"/>
      <c r="H60" s="2"/>
      <c r="I60" s="2"/>
    </row>
    <row r="61" spans="5:9" s="1" customFormat="1" x14ac:dyDescent="0.25">
      <c r="E61" s="2"/>
      <c r="F61" s="2"/>
      <c r="G61" s="2"/>
      <c r="H61" s="2"/>
      <c r="I61" s="2"/>
    </row>
    <row r="62" spans="5:9" s="1" customFormat="1" x14ac:dyDescent="0.25">
      <c r="E62" s="2"/>
      <c r="F62" s="2"/>
      <c r="G62" s="2"/>
      <c r="H62" s="2"/>
      <c r="I62" s="2"/>
    </row>
    <row r="63" spans="5:9" s="1" customFormat="1" x14ac:dyDescent="0.25">
      <c r="E63" s="2"/>
      <c r="F63" s="2"/>
      <c r="G63" s="2"/>
      <c r="H63" s="2"/>
      <c r="I63" s="2"/>
    </row>
    <row r="64" spans="5:9" s="1" customFormat="1" x14ac:dyDescent="0.25">
      <c r="E64" s="2"/>
      <c r="F64" s="2"/>
      <c r="G64" s="2"/>
      <c r="H64" s="2"/>
      <c r="I64" s="2"/>
    </row>
    <row r="65" spans="5:9" s="1" customFormat="1" x14ac:dyDescent="0.25">
      <c r="E65" s="2"/>
      <c r="F65" s="2"/>
      <c r="G65" s="2"/>
      <c r="H65" s="2"/>
      <c r="I65" s="2"/>
    </row>
    <row r="66" spans="5:9" s="1" customFormat="1" x14ac:dyDescent="0.25">
      <c r="E66" s="2"/>
      <c r="F66" s="2"/>
      <c r="G66" s="2"/>
      <c r="H66" s="2"/>
      <c r="I66" s="2"/>
    </row>
    <row r="67" spans="5:9" s="1" customFormat="1" x14ac:dyDescent="0.25">
      <c r="E67" s="2"/>
      <c r="F67" s="2"/>
      <c r="G67" s="2"/>
      <c r="H67" s="2"/>
      <c r="I67" s="2"/>
    </row>
    <row r="68" spans="5:9" s="1" customFormat="1" x14ac:dyDescent="0.25">
      <c r="E68" s="2"/>
      <c r="F68" s="2"/>
      <c r="G68" s="2"/>
      <c r="H68" s="2"/>
      <c r="I68" s="2"/>
    </row>
    <row r="69" spans="5:9" s="1" customFormat="1" x14ac:dyDescent="0.25">
      <c r="E69" s="2"/>
      <c r="F69" s="2"/>
      <c r="G69" s="2"/>
      <c r="H69" s="2"/>
      <c r="I69" s="2"/>
    </row>
    <row r="70" spans="5:9" s="1" customFormat="1" x14ac:dyDescent="0.25">
      <c r="E70" s="2"/>
      <c r="F70" s="2"/>
      <c r="G70" s="2"/>
      <c r="H70" s="2"/>
      <c r="I70" s="2"/>
    </row>
    <row r="71" spans="5:9" s="1" customFormat="1" x14ac:dyDescent="0.25">
      <c r="E71" s="2"/>
      <c r="F71" s="2"/>
      <c r="G71" s="2"/>
      <c r="H71" s="2"/>
      <c r="I71" s="2"/>
    </row>
    <row r="72" spans="5:9" s="1" customFormat="1" x14ac:dyDescent="0.25">
      <c r="E72" s="2"/>
      <c r="F72" s="2"/>
      <c r="G72" s="2"/>
      <c r="H72" s="2"/>
      <c r="I72" s="2"/>
    </row>
    <row r="73" spans="5:9" s="1" customFormat="1" x14ac:dyDescent="0.25">
      <c r="E73" s="2"/>
      <c r="F73" s="2"/>
      <c r="G73" s="2"/>
      <c r="H73" s="2"/>
      <c r="I73" s="2"/>
    </row>
    <row r="74" spans="5:9" s="1" customFormat="1" x14ac:dyDescent="0.25">
      <c r="E74" s="2"/>
      <c r="F74" s="2"/>
      <c r="G74" s="2"/>
      <c r="H74" s="2"/>
      <c r="I74" s="2"/>
    </row>
    <row r="75" spans="5:9" s="1" customFormat="1" x14ac:dyDescent="0.25">
      <c r="E75" s="2"/>
      <c r="F75" s="2"/>
      <c r="G75" s="2"/>
      <c r="H75" s="2"/>
      <c r="I75" s="2"/>
    </row>
    <row r="76" spans="5:9" s="1" customFormat="1" x14ac:dyDescent="0.25">
      <c r="E76" s="2"/>
      <c r="F76" s="2"/>
      <c r="G76" s="2"/>
      <c r="H76" s="2"/>
      <c r="I76" s="2"/>
    </row>
    <row r="77" spans="5:9" s="1" customFormat="1" x14ac:dyDescent="0.25">
      <c r="E77" s="2"/>
      <c r="F77" s="2"/>
      <c r="G77" s="2"/>
      <c r="H77" s="2"/>
      <c r="I77" s="2"/>
    </row>
    <row r="78" spans="5:9" s="1" customFormat="1" x14ac:dyDescent="0.25">
      <c r="E78" s="2"/>
      <c r="F78" s="2"/>
      <c r="G78" s="2"/>
      <c r="H78" s="2"/>
      <c r="I78" s="2"/>
    </row>
    <row r="79" spans="5:9" s="1" customFormat="1" x14ac:dyDescent="0.25">
      <c r="E79" s="2"/>
      <c r="F79" s="2"/>
      <c r="G79" s="2"/>
      <c r="H79" s="2"/>
      <c r="I79" s="2"/>
    </row>
    <row r="80" spans="5:9" s="1" customFormat="1" x14ac:dyDescent="0.25">
      <c r="E80" s="2"/>
      <c r="F80" s="2"/>
      <c r="G80" s="2"/>
      <c r="H80" s="2"/>
      <c r="I80" s="2"/>
    </row>
    <row r="81" spans="5:9" s="1" customFormat="1" x14ac:dyDescent="0.25">
      <c r="E81" s="2"/>
      <c r="F81" s="2"/>
      <c r="G81" s="2"/>
      <c r="H81" s="2"/>
      <c r="I81" s="2"/>
    </row>
    <row r="82" spans="5:9" s="1" customFormat="1" x14ac:dyDescent="0.25">
      <c r="E82" s="2"/>
      <c r="F82" s="2"/>
      <c r="G82" s="2"/>
      <c r="H82" s="2"/>
      <c r="I82" s="2"/>
    </row>
    <row r="83" spans="5:9" s="1" customFormat="1" x14ac:dyDescent="0.25">
      <c r="E83" s="2"/>
      <c r="F83" s="2"/>
      <c r="G83" s="2"/>
      <c r="H83" s="2"/>
      <c r="I83" s="2"/>
    </row>
    <row r="84" spans="5:9" s="1" customFormat="1" x14ac:dyDescent="0.25">
      <c r="E84" s="2"/>
      <c r="F84" s="2"/>
      <c r="G84" s="2"/>
      <c r="H84" s="2"/>
      <c r="I84" s="2"/>
    </row>
    <row r="85" spans="5:9" s="1" customFormat="1" x14ac:dyDescent="0.25">
      <c r="E85" s="2"/>
      <c r="F85" s="2"/>
      <c r="G85" s="2"/>
      <c r="H85" s="2"/>
      <c r="I85" s="2"/>
    </row>
    <row r="86" spans="5:9" s="1" customFormat="1" x14ac:dyDescent="0.25">
      <c r="E86" s="2"/>
      <c r="F86" s="2"/>
      <c r="G86" s="2"/>
      <c r="H86" s="2"/>
      <c r="I86" s="2"/>
    </row>
    <row r="87" spans="5:9" s="1" customFormat="1" x14ac:dyDescent="0.25">
      <c r="E87" s="2"/>
      <c r="F87" s="2"/>
      <c r="G87" s="2"/>
      <c r="H87" s="2"/>
      <c r="I87" s="2"/>
    </row>
    <row r="88" spans="5:9" s="1" customFormat="1" x14ac:dyDescent="0.25">
      <c r="E88" s="2"/>
      <c r="F88" s="2"/>
      <c r="G88" s="2"/>
      <c r="H88" s="2"/>
      <c r="I88" s="2"/>
    </row>
    <row r="89" spans="5:9" s="1" customFormat="1" x14ac:dyDescent="0.25">
      <c r="E89" s="2"/>
      <c r="F89" s="2"/>
      <c r="G89" s="2"/>
      <c r="H89" s="2"/>
      <c r="I89" s="2"/>
    </row>
    <row r="90" spans="5:9" s="1" customFormat="1" x14ac:dyDescent="0.25">
      <c r="E90" s="2"/>
      <c r="F90" s="2"/>
      <c r="G90" s="2"/>
      <c r="H90" s="2"/>
      <c r="I90" s="2"/>
    </row>
    <row r="91" spans="5:9" s="1" customFormat="1" x14ac:dyDescent="0.25">
      <c r="E91" s="2"/>
      <c r="F91" s="2"/>
      <c r="G91" s="2"/>
      <c r="H91" s="2"/>
      <c r="I91" s="2"/>
    </row>
    <row r="92" spans="5:9" s="1" customFormat="1" x14ac:dyDescent="0.25">
      <c r="E92" s="2"/>
      <c r="F92" s="2"/>
      <c r="G92" s="2"/>
      <c r="H92" s="2"/>
      <c r="I92" s="2"/>
    </row>
    <row r="93" spans="5:9" s="1" customFormat="1" x14ac:dyDescent="0.25">
      <c r="E93" s="2"/>
      <c r="F93" s="2"/>
      <c r="G93" s="2"/>
      <c r="H93" s="2"/>
      <c r="I93" s="2"/>
    </row>
    <row r="94" spans="5:9" s="1" customFormat="1" x14ac:dyDescent="0.25">
      <c r="E94" s="2"/>
      <c r="F94" s="2"/>
      <c r="G94" s="2"/>
      <c r="H94" s="2"/>
      <c r="I94" s="2"/>
    </row>
    <row r="95" spans="5:9" s="1" customFormat="1" x14ac:dyDescent="0.25">
      <c r="E95" s="2"/>
      <c r="F95" s="2"/>
      <c r="G95" s="2"/>
      <c r="H95" s="2"/>
      <c r="I95" s="2"/>
    </row>
    <row r="96" spans="5:9" s="1" customFormat="1" x14ac:dyDescent="0.25">
      <c r="E96" s="2"/>
      <c r="F96" s="2"/>
      <c r="G96" s="2"/>
      <c r="H96" s="2"/>
      <c r="I96" s="2"/>
    </row>
    <row r="97" spans="5:9" s="1" customFormat="1" x14ac:dyDescent="0.25">
      <c r="E97" s="2"/>
      <c r="F97" s="2"/>
      <c r="G97" s="2"/>
      <c r="H97" s="2"/>
      <c r="I97" s="2"/>
    </row>
    <row r="98" spans="5:9" s="1" customFormat="1" x14ac:dyDescent="0.25">
      <c r="E98" s="2"/>
      <c r="F98" s="2"/>
      <c r="G98" s="2"/>
      <c r="H98" s="2"/>
      <c r="I98" s="2"/>
    </row>
    <row r="99" spans="5:9" s="1" customFormat="1" x14ac:dyDescent="0.25">
      <c r="E99" s="2"/>
      <c r="F99" s="2"/>
      <c r="G99" s="2"/>
      <c r="H99" s="2"/>
      <c r="I99" s="2"/>
    </row>
    <row r="100" spans="5:9" s="1" customFormat="1" x14ac:dyDescent="0.25">
      <c r="E100" s="2"/>
      <c r="F100" s="2"/>
      <c r="G100" s="2"/>
      <c r="H100" s="2"/>
      <c r="I100" s="2"/>
    </row>
    <row r="101" spans="5:9" s="1" customFormat="1" x14ac:dyDescent="0.25">
      <c r="E101" s="2"/>
      <c r="F101" s="2"/>
      <c r="G101" s="2"/>
      <c r="H101" s="2"/>
      <c r="I101" s="2"/>
    </row>
    <row r="102" spans="5:9" s="1" customFormat="1" x14ac:dyDescent="0.25">
      <c r="E102" s="2"/>
      <c r="F102" s="2"/>
      <c r="G102" s="2"/>
      <c r="H102" s="2"/>
      <c r="I102" s="2"/>
    </row>
    <row r="103" spans="5:9" s="1" customFormat="1" x14ac:dyDescent="0.25">
      <c r="E103" s="2"/>
      <c r="F103" s="2"/>
      <c r="G103" s="2"/>
      <c r="H103" s="2"/>
      <c r="I103" s="2"/>
    </row>
    <row r="104" spans="5:9" s="1" customFormat="1" x14ac:dyDescent="0.25">
      <c r="E104" s="2"/>
      <c r="F104" s="2"/>
      <c r="G104" s="2"/>
      <c r="H104" s="2"/>
      <c r="I104" s="2"/>
    </row>
    <row r="105" spans="5:9" s="1" customFormat="1" x14ac:dyDescent="0.25">
      <c r="E105" s="2"/>
      <c r="F105" s="2"/>
      <c r="G105" s="2"/>
      <c r="H105" s="2"/>
      <c r="I105" s="2"/>
    </row>
    <row r="106" spans="5:9" s="1" customFormat="1" x14ac:dyDescent="0.25">
      <c r="E106" s="2"/>
      <c r="F106" s="2"/>
      <c r="G106" s="2"/>
      <c r="H106" s="2"/>
      <c r="I106" s="2"/>
    </row>
    <row r="107" spans="5:9" s="1" customFormat="1" x14ac:dyDescent="0.25">
      <c r="E107" s="2"/>
      <c r="F107" s="2"/>
      <c r="G107" s="2"/>
      <c r="H107" s="2"/>
      <c r="I107" s="2"/>
    </row>
    <row r="108" spans="5:9" s="1" customFormat="1" x14ac:dyDescent="0.25">
      <c r="E108" s="2"/>
      <c r="F108" s="2"/>
      <c r="G108" s="2"/>
      <c r="H108" s="2"/>
      <c r="I108" s="2"/>
    </row>
    <row r="109" spans="5:9" s="1" customFormat="1" x14ac:dyDescent="0.25">
      <c r="E109" s="2"/>
      <c r="F109" s="2"/>
      <c r="G109" s="2"/>
      <c r="H109" s="2"/>
      <c r="I109" s="2"/>
    </row>
    <row r="110" spans="5:9" s="1" customFormat="1" x14ac:dyDescent="0.25">
      <c r="E110" s="2"/>
      <c r="F110" s="2"/>
      <c r="G110" s="2"/>
      <c r="H110" s="2"/>
      <c r="I110" s="2"/>
    </row>
    <row r="111" spans="5:9" s="1" customFormat="1" x14ac:dyDescent="0.25">
      <c r="E111" s="2"/>
      <c r="F111" s="2"/>
      <c r="G111" s="2"/>
      <c r="H111" s="2"/>
      <c r="I111" s="2"/>
    </row>
    <row r="112" spans="5:9" s="1" customFormat="1" x14ac:dyDescent="0.25">
      <c r="E112" s="2"/>
      <c r="F112" s="2"/>
      <c r="G112" s="2"/>
      <c r="H112" s="2"/>
      <c r="I112" s="2"/>
    </row>
    <row r="113" spans="5:9" s="1" customFormat="1" x14ac:dyDescent="0.25">
      <c r="E113" s="2"/>
      <c r="F113" s="2"/>
      <c r="G113" s="2"/>
      <c r="H113" s="2"/>
      <c r="I113" s="2"/>
    </row>
    <row r="114" spans="5:9" s="1" customFormat="1" x14ac:dyDescent="0.25">
      <c r="E114" s="2"/>
      <c r="F114" s="2"/>
      <c r="G114" s="2"/>
      <c r="H114" s="2"/>
      <c r="I114" s="2"/>
    </row>
    <row r="115" spans="5:9" s="1" customFormat="1" x14ac:dyDescent="0.25">
      <c r="E115" s="2"/>
      <c r="F115" s="2"/>
      <c r="G115" s="2"/>
      <c r="H115" s="2"/>
      <c r="I115" s="2"/>
    </row>
    <row r="116" spans="5:9" s="1" customFormat="1" x14ac:dyDescent="0.25">
      <c r="E116" s="2"/>
      <c r="F116" s="2"/>
      <c r="G116" s="2"/>
      <c r="H116" s="2"/>
      <c r="I116" s="2"/>
    </row>
    <row r="117" spans="5:9" s="1" customFormat="1" x14ac:dyDescent="0.25">
      <c r="E117" s="2"/>
      <c r="F117" s="2"/>
      <c r="G117" s="2"/>
      <c r="H117" s="2"/>
      <c r="I117" s="2"/>
    </row>
    <row r="118" spans="5:9" s="1" customFormat="1" x14ac:dyDescent="0.25">
      <c r="E118" s="2"/>
      <c r="F118" s="2"/>
      <c r="G118" s="2"/>
      <c r="H118" s="2"/>
      <c r="I118" s="2"/>
    </row>
    <row r="119" spans="5:9" s="1" customFormat="1" x14ac:dyDescent="0.25">
      <c r="E119" s="2"/>
      <c r="F119" s="2"/>
      <c r="G119" s="2"/>
      <c r="H119" s="2"/>
      <c r="I119" s="2"/>
    </row>
    <row r="120" spans="5:9" s="1" customFormat="1" x14ac:dyDescent="0.25">
      <c r="E120" s="2"/>
      <c r="F120" s="2"/>
      <c r="G120" s="2"/>
      <c r="H120" s="2"/>
      <c r="I120" s="2"/>
    </row>
    <row r="121" spans="5:9" s="1" customFormat="1" x14ac:dyDescent="0.25">
      <c r="E121" s="2"/>
      <c r="F121" s="2"/>
      <c r="G121" s="2"/>
      <c r="H121" s="2"/>
      <c r="I121" s="2"/>
    </row>
    <row r="122" spans="5:9" s="1" customFormat="1" x14ac:dyDescent="0.25">
      <c r="E122" s="2"/>
      <c r="F122" s="2"/>
      <c r="G122" s="2"/>
      <c r="H122" s="2"/>
      <c r="I122" s="2"/>
    </row>
    <row r="123" spans="5:9" s="1" customFormat="1" x14ac:dyDescent="0.25">
      <c r="E123" s="2"/>
      <c r="F123" s="2"/>
      <c r="G123" s="2"/>
      <c r="H123" s="2"/>
      <c r="I123" s="2"/>
    </row>
    <row r="124" spans="5:9" s="1" customFormat="1" x14ac:dyDescent="0.25">
      <c r="E124" s="2"/>
      <c r="F124" s="2"/>
      <c r="G124" s="2"/>
      <c r="H124" s="2"/>
      <c r="I124" s="2"/>
    </row>
    <row r="125" spans="5:9" s="1" customFormat="1" x14ac:dyDescent="0.25">
      <c r="E125" s="2"/>
      <c r="F125" s="2"/>
      <c r="G125" s="2"/>
      <c r="H125" s="2"/>
      <c r="I125" s="2"/>
    </row>
    <row r="126" spans="5:9" s="1" customFormat="1" x14ac:dyDescent="0.25">
      <c r="E126" s="2"/>
      <c r="F126" s="2"/>
      <c r="G126" s="2"/>
      <c r="H126" s="2"/>
      <c r="I126" s="2"/>
    </row>
    <row r="127" spans="5:9" s="1" customFormat="1" x14ac:dyDescent="0.25">
      <c r="E127" s="2"/>
      <c r="F127" s="2"/>
      <c r="G127" s="2"/>
      <c r="H127" s="2"/>
      <c r="I127" s="2"/>
    </row>
    <row r="128" spans="5:9" s="1" customFormat="1" x14ac:dyDescent="0.25">
      <c r="E128" s="2"/>
      <c r="F128" s="2"/>
      <c r="G128" s="2"/>
      <c r="H128" s="2"/>
      <c r="I128" s="2"/>
    </row>
    <row r="129" spans="5:9" s="1" customFormat="1" x14ac:dyDescent="0.25">
      <c r="E129" s="2"/>
      <c r="F129" s="2"/>
      <c r="G129" s="2"/>
      <c r="H129" s="2"/>
      <c r="I129" s="2"/>
    </row>
    <row r="130" spans="5:9" s="1" customFormat="1" x14ac:dyDescent="0.25">
      <c r="E130" s="2"/>
      <c r="F130" s="2"/>
      <c r="G130" s="2"/>
      <c r="H130" s="2"/>
      <c r="I130" s="2"/>
    </row>
    <row r="131" spans="5:9" s="1" customFormat="1" x14ac:dyDescent="0.25">
      <c r="E131" s="2"/>
      <c r="F131" s="2"/>
      <c r="G131" s="2"/>
      <c r="H131" s="2"/>
      <c r="I131" s="2"/>
    </row>
    <row r="132" spans="5:9" s="1" customFormat="1" x14ac:dyDescent="0.25">
      <c r="E132" s="2"/>
      <c r="F132" s="2"/>
      <c r="G132" s="2"/>
      <c r="H132" s="2"/>
      <c r="I132" s="2"/>
    </row>
    <row r="133" spans="5:9" s="1" customFormat="1" x14ac:dyDescent="0.25">
      <c r="E133" s="2"/>
      <c r="F133" s="2"/>
      <c r="G133" s="2"/>
      <c r="H133" s="2"/>
      <c r="I133" s="2"/>
    </row>
    <row r="134" spans="5:9" s="1" customFormat="1" x14ac:dyDescent="0.25">
      <c r="E134" s="2"/>
      <c r="F134" s="2"/>
      <c r="G134" s="2"/>
      <c r="H134" s="2"/>
      <c r="I134" s="2"/>
    </row>
    <row r="135" spans="5:9" s="1" customFormat="1" x14ac:dyDescent="0.25">
      <c r="E135" s="2"/>
      <c r="F135" s="2"/>
      <c r="G135" s="2"/>
      <c r="H135" s="2"/>
      <c r="I135" s="2"/>
    </row>
    <row r="136" spans="5:9" s="1" customFormat="1" x14ac:dyDescent="0.25">
      <c r="E136" s="2"/>
      <c r="F136" s="2"/>
      <c r="G136" s="2"/>
      <c r="H136" s="2"/>
      <c r="I136" s="2"/>
    </row>
    <row r="137" spans="5:9" s="1" customFormat="1" x14ac:dyDescent="0.25">
      <c r="E137" s="2"/>
      <c r="F137" s="2"/>
      <c r="G137" s="2"/>
      <c r="H137" s="2"/>
      <c r="I137" s="2"/>
    </row>
    <row r="138" spans="5:9" s="1" customFormat="1" x14ac:dyDescent="0.25">
      <c r="E138" s="2"/>
      <c r="F138" s="2"/>
      <c r="G138" s="2"/>
      <c r="H138" s="2"/>
      <c r="I138" s="2"/>
    </row>
    <row r="139" spans="5:9" s="1" customFormat="1" x14ac:dyDescent="0.25">
      <c r="E139" s="2"/>
      <c r="F139" s="2"/>
      <c r="G139" s="2"/>
      <c r="H139" s="2"/>
      <c r="I139" s="2"/>
    </row>
    <row r="140" spans="5:9" s="1" customFormat="1" x14ac:dyDescent="0.25">
      <c r="E140" s="2"/>
      <c r="F140" s="2"/>
      <c r="G140" s="2"/>
      <c r="H140" s="2"/>
      <c r="I140" s="2"/>
    </row>
    <row r="141" spans="5:9" s="1" customFormat="1" x14ac:dyDescent="0.25">
      <c r="E141" s="2"/>
      <c r="F141" s="2"/>
      <c r="G141" s="2"/>
      <c r="H141" s="2"/>
      <c r="I141" s="2"/>
    </row>
    <row r="142" spans="5:9" s="1" customFormat="1" x14ac:dyDescent="0.25">
      <c r="E142" s="2"/>
      <c r="F142" s="2"/>
      <c r="G142" s="2"/>
      <c r="H142" s="2"/>
      <c r="I142" s="2"/>
    </row>
    <row r="143" spans="5:9" s="1" customFormat="1" x14ac:dyDescent="0.25">
      <c r="E143" s="2"/>
      <c r="F143" s="2"/>
      <c r="G143" s="2"/>
      <c r="H143" s="2"/>
      <c r="I143" s="2"/>
    </row>
    <row r="144" spans="5:9" s="1" customFormat="1" x14ac:dyDescent="0.25">
      <c r="E144" s="2"/>
      <c r="F144" s="2"/>
      <c r="G144" s="2"/>
      <c r="H144" s="2"/>
      <c r="I144" s="2"/>
    </row>
    <row r="145" spans="5:9" s="1" customFormat="1" x14ac:dyDescent="0.25">
      <c r="E145" s="2"/>
      <c r="F145" s="2"/>
      <c r="G145" s="2"/>
      <c r="H145" s="2"/>
      <c r="I145" s="2"/>
    </row>
    <row r="146" spans="5:9" s="1" customFormat="1" x14ac:dyDescent="0.25">
      <c r="E146" s="2"/>
      <c r="F146" s="2"/>
      <c r="G146" s="2"/>
      <c r="H146" s="2"/>
      <c r="I146" s="2"/>
    </row>
    <row r="147" spans="5:9" s="1" customFormat="1" x14ac:dyDescent="0.25">
      <c r="E147" s="2"/>
      <c r="F147" s="2"/>
      <c r="G147" s="2"/>
      <c r="H147" s="2"/>
      <c r="I147" s="2"/>
    </row>
    <row r="148" spans="5:9" s="1" customFormat="1" x14ac:dyDescent="0.25">
      <c r="E148" s="2"/>
      <c r="F148" s="2"/>
      <c r="G148" s="2"/>
      <c r="H148" s="2"/>
      <c r="I148" s="2"/>
    </row>
    <row r="149" spans="5:9" s="1" customFormat="1" x14ac:dyDescent="0.25">
      <c r="E149" s="2"/>
      <c r="F149" s="2"/>
      <c r="G149" s="2"/>
      <c r="H149" s="2"/>
      <c r="I149" s="2"/>
    </row>
    <row r="150" spans="5:9" s="1" customFormat="1" x14ac:dyDescent="0.25">
      <c r="E150" s="2"/>
      <c r="F150" s="2"/>
      <c r="G150" s="2"/>
      <c r="H150" s="2"/>
      <c r="I150" s="2"/>
    </row>
    <row r="151" spans="5:9" s="1" customFormat="1" x14ac:dyDescent="0.25">
      <c r="E151" s="2"/>
      <c r="F151" s="2"/>
      <c r="G151" s="2"/>
      <c r="H151" s="2"/>
      <c r="I151" s="2"/>
    </row>
    <row r="152" spans="5:9" s="1" customFormat="1" x14ac:dyDescent="0.25">
      <c r="E152" s="2"/>
      <c r="F152" s="2"/>
      <c r="G152" s="2"/>
      <c r="H152" s="2"/>
      <c r="I152" s="2"/>
    </row>
    <row r="153" spans="5:9" s="1" customFormat="1" x14ac:dyDescent="0.25">
      <c r="E153" s="2"/>
      <c r="F153" s="2"/>
      <c r="G153" s="2"/>
      <c r="H153" s="2"/>
      <c r="I153" s="2"/>
    </row>
    <row r="154" spans="5:9" s="1" customFormat="1" x14ac:dyDescent="0.25">
      <c r="E154" s="2"/>
      <c r="F154" s="2"/>
      <c r="G154" s="2"/>
      <c r="H154" s="2"/>
      <c r="I154" s="2"/>
    </row>
    <row r="155" spans="5:9" s="1" customFormat="1" x14ac:dyDescent="0.25">
      <c r="E155" s="2"/>
      <c r="F155" s="2"/>
      <c r="G155" s="2"/>
      <c r="H155" s="2"/>
      <c r="I155" s="2"/>
    </row>
    <row r="156" spans="5:9" s="1" customFormat="1" x14ac:dyDescent="0.25">
      <c r="E156" s="2"/>
      <c r="F156" s="2"/>
      <c r="G156" s="2"/>
      <c r="H156" s="2"/>
      <c r="I156" s="2"/>
    </row>
    <row r="157" spans="5:9" s="1" customFormat="1" x14ac:dyDescent="0.25">
      <c r="E157" s="2"/>
      <c r="F157" s="2"/>
      <c r="G157" s="2"/>
      <c r="H157" s="2"/>
      <c r="I157" s="2"/>
    </row>
    <row r="158" spans="5:9" s="1" customFormat="1" x14ac:dyDescent="0.25">
      <c r="E158" s="2"/>
      <c r="F158" s="2"/>
      <c r="G158" s="2"/>
      <c r="H158" s="2"/>
      <c r="I158" s="2"/>
    </row>
    <row r="159" spans="5:9" s="1" customFormat="1" x14ac:dyDescent="0.25">
      <c r="E159" s="2"/>
      <c r="F159" s="2"/>
      <c r="G159" s="2"/>
      <c r="H159" s="2"/>
      <c r="I159" s="2"/>
    </row>
    <row r="160" spans="5:9" s="1" customFormat="1" x14ac:dyDescent="0.25">
      <c r="E160" s="2"/>
      <c r="F160" s="2"/>
      <c r="G160" s="2"/>
      <c r="H160" s="2"/>
      <c r="I160" s="2"/>
    </row>
    <row r="161" spans="5:9" s="1" customFormat="1" x14ac:dyDescent="0.25">
      <c r="E161" s="2"/>
      <c r="F161" s="2"/>
      <c r="G161" s="2"/>
      <c r="H161" s="2"/>
      <c r="I161" s="2"/>
    </row>
    <row r="162" spans="5:9" s="1" customFormat="1" x14ac:dyDescent="0.25">
      <c r="E162" s="2"/>
      <c r="F162" s="2"/>
      <c r="G162" s="2"/>
      <c r="H162" s="2"/>
      <c r="I162" s="2"/>
    </row>
    <row r="163" spans="5:9" s="1" customFormat="1" x14ac:dyDescent="0.25">
      <c r="E163" s="2"/>
      <c r="F163" s="2"/>
      <c r="G163" s="2"/>
      <c r="H163" s="2"/>
      <c r="I163" s="2"/>
    </row>
    <row r="164" spans="5:9" s="1" customFormat="1" x14ac:dyDescent="0.25">
      <c r="E164" s="2"/>
      <c r="F164" s="2"/>
      <c r="G164" s="2"/>
      <c r="H164" s="2"/>
      <c r="I164" s="2"/>
    </row>
    <row r="165" spans="5:9" s="1" customFormat="1" x14ac:dyDescent="0.25">
      <c r="E165" s="2"/>
      <c r="F165" s="2"/>
      <c r="G165" s="2"/>
      <c r="H165" s="2"/>
      <c r="I165" s="2"/>
    </row>
    <row r="166" spans="5:9" s="1" customFormat="1" x14ac:dyDescent="0.25">
      <c r="E166" s="2"/>
      <c r="F166" s="2"/>
      <c r="G166" s="2"/>
      <c r="H166" s="2"/>
      <c r="I166" s="2"/>
    </row>
    <row r="167" spans="5:9" s="1" customFormat="1" x14ac:dyDescent="0.25">
      <c r="E167" s="2"/>
      <c r="F167" s="2"/>
      <c r="G167" s="2"/>
      <c r="H167" s="2"/>
      <c r="I167" s="2"/>
    </row>
    <row r="168" spans="5:9" s="1" customFormat="1" x14ac:dyDescent="0.25">
      <c r="E168" s="2"/>
      <c r="F168" s="2"/>
      <c r="G168" s="2"/>
      <c r="H168" s="2"/>
      <c r="I168" s="2"/>
    </row>
    <row r="169" spans="5:9" s="1" customFormat="1" x14ac:dyDescent="0.25">
      <c r="E169" s="2"/>
      <c r="F169" s="2"/>
      <c r="G169" s="2"/>
      <c r="H169" s="2"/>
      <c r="I169" s="2"/>
    </row>
    <row r="170" spans="5:9" s="1" customFormat="1" x14ac:dyDescent="0.25">
      <c r="E170" s="2"/>
      <c r="F170" s="2"/>
      <c r="G170" s="2"/>
      <c r="H170" s="2"/>
      <c r="I170" s="2"/>
    </row>
    <row r="171" spans="5:9" s="1" customFormat="1" x14ac:dyDescent="0.25">
      <c r="E171" s="2"/>
      <c r="F171" s="2"/>
      <c r="G171" s="2"/>
      <c r="H171" s="2"/>
      <c r="I171" s="2"/>
    </row>
    <row r="172" spans="5:9" s="1" customFormat="1" x14ac:dyDescent="0.25">
      <c r="E172" s="2"/>
      <c r="F172" s="2"/>
      <c r="G172" s="2"/>
      <c r="H172" s="2"/>
      <c r="I172" s="2"/>
    </row>
    <row r="173" spans="5:9" s="1" customFormat="1" x14ac:dyDescent="0.25">
      <c r="E173" s="2"/>
      <c r="F173" s="2"/>
      <c r="G173" s="2"/>
      <c r="H173" s="2"/>
      <c r="I173" s="2"/>
    </row>
    <row r="174" spans="5:9" s="1" customFormat="1" x14ac:dyDescent="0.25">
      <c r="E174" s="2"/>
      <c r="F174" s="2"/>
      <c r="G174" s="2"/>
      <c r="H174" s="2"/>
      <c r="I174" s="2"/>
    </row>
    <row r="175" spans="5:9" s="1" customFormat="1" x14ac:dyDescent="0.25">
      <c r="E175" s="2"/>
      <c r="F175" s="2"/>
      <c r="G175" s="2"/>
      <c r="H175" s="2"/>
      <c r="I175" s="2"/>
    </row>
    <row r="176" spans="5:9" s="1" customFormat="1" x14ac:dyDescent="0.25">
      <c r="E176" s="2"/>
      <c r="F176" s="2"/>
      <c r="G176" s="2"/>
      <c r="H176" s="2"/>
      <c r="I176" s="2"/>
    </row>
    <row r="177" spans="5:9" s="1" customFormat="1" x14ac:dyDescent="0.25">
      <c r="E177" s="2"/>
      <c r="F177" s="2"/>
      <c r="G177" s="2"/>
      <c r="H177" s="2"/>
      <c r="I177" s="2"/>
    </row>
    <row r="178" spans="5:9" s="1" customFormat="1" x14ac:dyDescent="0.25">
      <c r="E178" s="2"/>
      <c r="F178" s="2"/>
      <c r="G178" s="2"/>
      <c r="H178" s="2"/>
      <c r="I178" s="2"/>
    </row>
    <row r="179" spans="5:9" s="1" customFormat="1" x14ac:dyDescent="0.25">
      <c r="E179" s="2"/>
      <c r="F179" s="2"/>
      <c r="G179" s="2"/>
      <c r="H179" s="2"/>
      <c r="I179" s="2"/>
    </row>
    <row r="180" spans="5:9" s="1" customFormat="1" x14ac:dyDescent="0.25">
      <c r="E180" s="2"/>
      <c r="F180" s="2"/>
      <c r="G180" s="2"/>
      <c r="H180" s="2"/>
      <c r="I180" s="2"/>
    </row>
    <row r="181" spans="5:9" s="1" customFormat="1" x14ac:dyDescent="0.25">
      <c r="E181" s="2"/>
      <c r="F181" s="2"/>
      <c r="G181" s="2"/>
      <c r="H181" s="2"/>
      <c r="I181" s="2"/>
    </row>
    <row r="182" spans="5:9" s="1" customFormat="1" x14ac:dyDescent="0.25">
      <c r="E182" s="2"/>
      <c r="F182" s="2"/>
      <c r="G182" s="2"/>
      <c r="H182" s="2"/>
      <c r="I182" s="2"/>
    </row>
    <row r="183" spans="5:9" s="1" customFormat="1" x14ac:dyDescent="0.25">
      <c r="E183" s="2"/>
      <c r="F183" s="2"/>
      <c r="G183" s="2"/>
      <c r="H183" s="2"/>
      <c r="I183" s="2"/>
    </row>
    <row r="184" spans="5:9" s="1" customFormat="1" x14ac:dyDescent="0.25">
      <c r="E184" s="2"/>
      <c r="F184" s="2"/>
      <c r="G184" s="2"/>
      <c r="H184" s="2"/>
      <c r="I184" s="2"/>
    </row>
    <row r="185" spans="5:9" s="1" customFormat="1" x14ac:dyDescent="0.25">
      <c r="E185" s="2"/>
      <c r="F185" s="2"/>
      <c r="G185" s="2"/>
      <c r="H185" s="2"/>
      <c r="I185" s="2"/>
    </row>
    <row r="186" spans="5:9" s="1" customFormat="1" x14ac:dyDescent="0.25">
      <c r="E186" s="2"/>
      <c r="F186" s="2"/>
      <c r="G186" s="2"/>
      <c r="H186" s="2"/>
      <c r="I186" s="2"/>
    </row>
    <row r="187" spans="5:9" s="1" customFormat="1" x14ac:dyDescent="0.25">
      <c r="E187" s="2"/>
      <c r="F187" s="2"/>
      <c r="G187" s="2"/>
      <c r="H187" s="2"/>
      <c r="I187" s="2"/>
    </row>
    <row r="188" spans="5:9" s="1" customFormat="1" x14ac:dyDescent="0.25">
      <c r="E188" s="2"/>
      <c r="F188" s="2"/>
      <c r="G188" s="2"/>
      <c r="H188" s="2"/>
      <c r="I188" s="2"/>
    </row>
    <row r="189" spans="5:9" s="1" customFormat="1" x14ac:dyDescent="0.25">
      <c r="E189" s="2"/>
      <c r="F189" s="2"/>
      <c r="G189" s="2"/>
      <c r="H189" s="2"/>
      <c r="I189" s="2"/>
    </row>
    <row r="190" spans="5:9" s="1" customFormat="1" x14ac:dyDescent="0.25">
      <c r="E190" s="2"/>
      <c r="F190" s="2"/>
      <c r="G190" s="2"/>
      <c r="H190" s="2"/>
      <c r="I190" s="2"/>
    </row>
    <row r="191" spans="5:9" s="1" customFormat="1" x14ac:dyDescent="0.25">
      <c r="E191" s="2"/>
      <c r="F191" s="2"/>
      <c r="G191" s="2"/>
      <c r="H191" s="2"/>
      <c r="I191" s="2"/>
    </row>
    <row r="192" spans="5:9" s="1" customFormat="1" x14ac:dyDescent="0.25">
      <c r="E192" s="2"/>
      <c r="F192" s="2"/>
      <c r="G192" s="2"/>
      <c r="H192" s="2"/>
      <c r="I192" s="2"/>
    </row>
    <row r="193" spans="5:9" s="1" customFormat="1" x14ac:dyDescent="0.25">
      <c r="E193" s="2"/>
      <c r="F193" s="2"/>
      <c r="G193" s="2"/>
      <c r="H193" s="2"/>
      <c r="I193" s="2"/>
    </row>
    <row r="194" spans="5:9" s="1" customFormat="1" x14ac:dyDescent="0.25">
      <c r="E194" s="2"/>
      <c r="F194" s="2"/>
      <c r="G194" s="2"/>
      <c r="H194" s="2"/>
      <c r="I194" s="2"/>
    </row>
    <row r="195" spans="5:9" s="1" customFormat="1" x14ac:dyDescent="0.25">
      <c r="E195" s="2"/>
      <c r="F195" s="2"/>
      <c r="G195" s="2"/>
      <c r="H195" s="2"/>
      <c r="I195" s="2"/>
    </row>
    <row r="196" spans="5:9" s="1" customFormat="1" x14ac:dyDescent="0.25">
      <c r="E196" s="2"/>
      <c r="F196" s="2"/>
      <c r="G196" s="2"/>
      <c r="H196" s="2"/>
      <c r="I196" s="2"/>
    </row>
    <row r="197" spans="5:9" s="1" customFormat="1" x14ac:dyDescent="0.25">
      <c r="E197" s="2"/>
      <c r="F197" s="2"/>
      <c r="G197" s="2"/>
      <c r="H197" s="2"/>
      <c r="I197" s="2"/>
    </row>
    <row r="198" spans="5:9" s="1" customFormat="1" x14ac:dyDescent="0.25">
      <c r="E198" s="2"/>
      <c r="F198" s="2"/>
      <c r="G198" s="2"/>
      <c r="H198" s="2"/>
      <c r="I198" s="2"/>
    </row>
    <row r="199" spans="5:9" s="1" customFormat="1" x14ac:dyDescent="0.25">
      <c r="E199" s="2"/>
      <c r="F199" s="2"/>
      <c r="G199" s="2"/>
      <c r="H199" s="2"/>
      <c r="I199" s="2"/>
    </row>
    <row r="200" spans="5:9" s="1" customFormat="1" x14ac:dyDescent="0.25">
      <c r="E200" s="2"/>
      <c r="F200" s="2"/>
      <c r="G200" s="2"/>
      <c r="H200" s="2"/>
      <c r="I200" s="2"/>
    </row>
    <row r="201" spans="5:9" s="1" customFormat="1" x14ac:dyDescent="0.25">
      <c r="E201" s="2"/>
      <c r="F201" s="2"/>
      <c r="G201" s="2"/>
      <c r="H201" s="2"/>
      <c r="I201" s="2"/>
    </row>
    <row r="202" spans="5:9" s="1" customFormat="1" x14ac:dyDescent="0.25">
      <c r="E202" s="2"/>
      <c r="F202" s="2"/>
      <c r="G202" s="2"/>
      <c r="H202" s="2"/>
      <c r="I202" s="2"/>
    </row>
    <row r="203" spans="5:9" s="1" customFormat="1" x14ac:dyDescent="0.25">
      <c r="E203" s="2"/>
      <c r="F203" s="2"/>
      <c r="G203" s="2"/>
      <c r="H203" s="2"/>
      <c r="I203" s="2"/>
    </row>
    <row r="204" spans="5:9" s="1" customFormat="1" x14ac:dyDescent="0.25">
      <c r="E204" s="2"/>
      <c r="F204" s="2"/>
      <c r="G204" s="2"/>
      <c r="H204" s="2"/>
      <c r="I204" s="2"/>
    </row>
    <row r="205" spans="5:9" s="1" customFormat="1" x14ac:dyDescent="0.25">
      <c r="E205" s="2"/>
      <c r="F205" s="2"/>
      <c r="G205" s="2"/>
      <c r="H205" s="2"/>
      <c r="I205" s="2"/>
    </row>
    <row r="206" spans="5:9" s="1" customFormat="1" x14ac:dyDescent="0.25">
      <c r="E206" s="2"/>
      <c r="F206" s="2"/>
      <c r="G206" s="2"/>
      <c r="H206" s="2"/>
      <c r="I206" s="2"/>
    </row>
    <row r="207" spans="5:9" s="1" customFormat="1" x14ac:dyDescent="0.25">
      <c r="E207" s="2"/>
      <c r="F207" s="2"/>
      <c r="G207" s="2"/>
      <c r="H207" s="2"/>
      <c r="I207" s="2"/>
    </row>
    <row r="208" spans="5:9" s="1" customFormat="1" x14ac:dyDescent="0.25">
      <c r="E208" s="2"/>
      <c r="F208" s="2"/>
      <c r="G208" s="2"/>
      <c r="H208" s="2"/>
      <c r="I208" s="2"/>
    </row>
    <row r="209" spans="5:9" s="1" customFormat="1" x14ac:dyDescent="0.25">
      <c r="E209" s="2"/>
      <c r="F209" s="2"/>
      <c r="G209" s="2"/>
      <c r="H209" s="2"/>
      <c r="I209" s="2"/>
    </row>
    <row r="210" spans="5:9" s="1" customFormat="1" x14ac:dyDescent="0.25">
      <c r="E210" s="2"/>
      <c r="F210" s="2"/>
      <c r="G210" s="2"/>
      <c r="H210" s="2"/>
      <c r="I210" s="2"/>
    </row>
    <row r="211" spans="5:9" s="1" customFormat="1" x14ac:dyDescent="0.25">
      <c r="E211" s="2"/>
      <c r="F211" s="2"/>
      <c r="G211" s="2"/>
      <c r="H211" s="2"/>
      <c r="I211" s="2"/>
    </row>
    <row r="212" spans="5:9" s="1" customFormat="1" x14ac:dyDescent="0.25">
      <c r="E212" s="2"/>
      <c r="F212" s="2"/>
      <c r="G212" s="2"/>
      <c r="H212" s="2"/>
      <c r="I212" s="2"/>
    </row>
    <row r="213" spans="5:9" s="1" customFormat="1" x14ac:dyDescent="0.25">
      <c r="E213" s="2"/>
      <c r="F213" s="2"/>
      <c r="G213" s="2"/>
      <c r="H213" s="2"/>
      <c r="I213" s="2"/>
    </row>
    <row r="214" spans="5:9" s="1" customFormat="1" x14ac:dyDescent="0.25">
      <c r="E214" s="2"/>
      <c r="F214" s="2"/>
      <c r="G214" s="2"/>
      <c r="H214" s="2"/>
      <c r="I214" s="2"/>
    </row>
    <row r="215" spans="5:9" s="1" customFormat="1" x14ac:dyDescent="0.25">
      <c r="E215" s="2"/>
      <c r="F215" s="2"/>
      <c r="G215" s="2"/>
      <c r="H215" s="2"/>
      <c r="I215" s="2"/>
    </row>
    <row r="216" spans="5:9" s="1" customFormat="1" x14ac:dyDescent="0.25">
      <c r="E216" s="2"/>
      <c r="F216" s="2"/>
      <c r="G216" s="2"/>
      <c r="H216" s="2"/>
      <c r="I216" s="2"/>
    </row>
    <row r="217" spans="5:9" s="1" customFormat="1" x14ac:dyDescent="0.25">
      <c r="E217" s="2"/>
      <c r="F217" s="2"/>
      <c r="G217" s="2"/>
      <c r="H217" s="2"/>
      <c r="I217" s="2"/>
    </row>
    <row r="218" spans="5:9" s="1" customFormat="1" x14ac:dyDescent="0.25">
      <c r="E218" s="2"/>
      <c r="F218" s="2"/>
      <c r="G218" s="2"/>
      <c r="H218" s="2"/>
      <c r="I218" s="2"/>
    </row>
    <row r="219" spans="5:9" s="1" customFormat="1" x14ac:dyDescent="0.25">
      <c r="E219" s="2"/>
      <c r="F219" s="2"/>
      <c r="G219" s="2"/>
      <c r="H219" s="2"/>
      <c r="I219" s="2"/>
    </row>
    <row r="220" spans="5:9" s="1" customFormat="1" x14ac:dyDescent="0.25">
      <c r="E220" s="2"/>
      <c r="F220" s="2"/>
      <c r="G220" s="2"/>
      <c r="H220" s="2"/>
      <c r="I220" s="2"/>
    </row>
    <row r="221" spans="5:9" s="1" customFormat="1" x14ac:dyDescent="0.25">
      <c r="E221" s="2"/>
      <c r="F221" s="2"/>
      <c r="G221" s="2"/>
      <c r="H221" s="2"/>
      <c r="I221" s="2"/>
    </row>
    <row r="222" spans="5:9" s="1" customFormat="1" x14ac:dyDescent="0.25">
      <c r="E222" s="2"/>
      <c r="F222" s="2"/>
      <c r="G222" s="2"/>
      <c r="H222" s="2"/>
      <c r="I222" s="2"/>
    </row>
    <row r="223" spans="5:9" s="1" customFormat="1" x14ac:dyDescent="0.25">
      <c r="E223" s="2"/>
      <c r="F223" s="2"/>
      <c r="G223" s="2"/>
      <c r="H223" s="2"/>
      <c r="I223" s="2"/>
    </row>
    <row r="224" spans="5:9" s="1" customFormat="1" x14ac:dyDescent="0.25">
      <c r="E224" s="2"/>
      <c r="F224" s="2"/>
      <c r="G224" s="2"/>
      <c r="H224" s="2"/>
      <c r="I224" s="2"/>
    </row>
    <row r="225" spans="5:9" s="1" customFormat="1" x14ac:dyDescent="0.25">
      <c r="E225" s="2"/>
      <c r="F225" s="2"/>
      <c r="G225" s="2"/>
      <c r="H225" s="2"/>
      <c r="I225" s="2"/>
    </row>
    <row r="226" spans="5:9" s="1" customFormat="1" x14ac:dyDescent="0.25">
      <c r="E226" s="2"/>
      <c r="F226" s="2"/>
      <c r="G226" s="2"/>
      <c r="H226" s="2"/>
      <c r="I226" s="2"/>
    </row>
    <row r="227" spans="5:9" s="1" customFormat="1" x14ac:dyDescent="0.25">
      <c r="E227" s="2"/>
      <c r="F227" s="2"/>
      <c r="G227" s="2"/>
      <c r="H227" s="2"/>
      <c r="I227" s="2"/>
    </row>
    <row r="228" spans="5:9" s="1" customFormat="1" x14ac:dyDescent="0.25">
      <c r="E228" s="2"/>
      <c r="F228" s="2"/>
      <c r="G228" s="2"/>
      <c r="H228" s="2"/>
      <c r="I228" s="2"/>
    </row>
    <row r="229" spans="5:9" s="1" customFormat="1" x14ac:dyDescent="0.25">
      <c r="E229" s="2"/>
      <c r="F229" s="2"/>
      <c r="G229" s="2"/>
      <c r="H229" s="2"/>
      <c r="I229" s="2"/>
    </row>
    <row r="230" spans="5:9" s="1" customFormat="1" x14ac:dyDescent="0.25">
      <c r="E230" s="2"/>
      <c r="F230" s="2"/>
      <c r="G230" s="2"/>
      <c r="H230" s="2"/>
      <c r="I230" s="2"/>
    </row>
    <row r="231" spans="5:9" s="1" customFormat="1" x14ac:dyDescent="0.25">
      <c r="E231" s="2"/>
      <c r="F231" s="2"/>
      <c r="G231" s="2"/>
      <c r="H231" s="2"/>
      <c r="I231" s="2"/>
    </row>
    <row r="232" spans="5:9" s="1" customFormat="1" x14ac:dyDescent="0.25">
      <c r="E232" s="2"/>
      <c r="F232" s="2"/>
      <c r="G232" s="2"/>
      <c r="H232" s="2"/>
      <c r="I232" s="2"/>
    </row>
    <row r="233" spans="5:9" s="1" customFormat="1" x14ac:dyDescent="0.25">
      <c r="E233" s="2"/>
      <c r="F233" s="2"/>
      <c r="G233" s="2"/>
      <c r="H233" s="2"/>
      <c r="I233" s="2"/>
    </row>
    <row r="234" spans="5:9" s="1" customFormat="1" x14ac:dyDescent="0.25">
      <c r="E234" s="2"/>
      <c r="F234" s="2"/>
      <c r="G234" s="2"/>
      <c r="H234" s="2"/>
      <c r="I234" s="2"/>
    </row>
    <row r="235" spans="5:9" s="1" customFormat="1" x14ac:dyDescent="0.25">
      <c r="E235" s="2"/>
      <c r="F235" s="2"/>
      <c r="G235" s="2"/>
      <c r="H235" s="2"/>
      <c r="I235" s="2"/>
    </row>
    <row r="236" spans="5:9" s="1" customFormat="1" x14ac:dyDescent="0.25">
      <c r="E236" s="2"/>
      <c r="F236" s="2"/>
      <c r="G236" s="2"/>
      <c r="H236" s="2"/>
      <c r="I236" s="2"/>
    </row>
    <row r="237" spans="5:9" s="1" customFormat="1" x14ac:dyDescent="0.25">
      <c r="E237" s="2"/>
      <c r="F237" s="2"/>
      <c r="G237" s="2"/>
      <c r="H237" s="2"/>
      <c r="I237" s="2"/>
    </row>
    <row r="238" spans="5:9" s="1" customFormat="1" x14ac:dyDescent="0.25">
      <c r="E238" s="2"/>
      <c r="F238" s="2"/>
      <c r="G238" s="2"/>
      <c r="H238" s="2"/>
      <c r="I238" s="2"/>
    </row>
    <row r="239" spans="5:9" s="1" customFormat="1" x14ac:dyDescent="0.25">
      <c r="E239" s="2"/>
      <c r="F239" s="2"/>
      <c r="G239" s="2"/>
      <c r="H239" s="2"/>
      <c r="I239" s="2"/>
    </row>
    <row r="240" spans="5:9" s="1" customFormat="1" x14ac:dyDescent="0.25">
      <c r="E240" s="2"/>
      <c r="F240" s="2"/>
      <c r="G240" s="2"/>
      <c r="H240" s="2"/>
      <c r="I240" s="2"/>
    </row>
    <row r="241" spans="5:9" s="1" customFormat="1" x14ac:dyDescent="0.25">
      <c r="E241" s="2"/>
      <c r="F241" s="2"/>
      <c r="G241" s="2"/>
      <c r="H241" s="2"/>
      <c r="I241" s="2"/>
    </row>
    <row r="242" spans="5:9" s="1" customFormat="1" x14ac:dyDescent="0.25">
      <c r="E242" s="2"/>
      <c r="F242" s="2"/>
      <c r="G242" s="2"/>
      <c r="H242" s="2"/>
      <c r="I242" s="2"/>
    </row>
    <row r="243" spans="5:9" s="1" customFormat="1" x14ac:dyDescent="0.25">
      <c r="E243" s="2"/>
      <c r="F243" s="2"/>
      <c r="G243" s="2"/>
      <c r="H243" s="2"/>
      <c r="I243" s="2"/>
    </row>
    <row r="244" spans="5:9" s="1" customFormat="1" x14ac:dyDescent="0.25">
      <c r="E244" s="2"/>
      <c r="F244" s="2"/>
      <c r="G244" s="2"/>
      <c r="H244" s="2"/>
      <c r="I244" s="2"/>
    </row>
    <row r="245" spans="5:9" s="1" customFormat="1" x14ac:dyDescent="0.25">
      <c r="E245" s="2"/>
      <c r="F245" s="2"/>
      <c r="G245" s="2"/>
      <c r="H245" s="2"/>
      <c r="I245" s="2"/>
    </row>
    <row r="246" spans="5:9" s="1" customFormat="1" x14ac:dyDescent="0.25">
      <c r="E246" s="2"/>
      <c r="F246" s="2"/>
      <c r="G246" s="2"/>
      <c r="H246" s="2"/>
      <c r="I246" s="2"/>
    </row>
    <row r="247" spans="5:9" s="1" customFormat="1" x14ac:dyDescent="0.25">
      <c r="E247" s="2"/>
      <c r="F247" s="2"/>
      <c r="G247" s="2"/>
      <c r="H247" s="2"/>
      <c r="I247" s="2"/>
    </row>
    <row r="248" spans="5:9" s="1" customFormat="1" x14ac:dyDescent="0.25">
      <c r="E248" s="2"/>
      <c r="F248" s="2"/>
      <c r="G248" s="2"/>
      <c r="H248" s="2"/>
      <c r="I248" s="2"/>
    </row>
    <row r="249" spans="5:9" s="1" customFormat="1" x14ac:dyDescent="0.25">
      <c r="E249" s="2"/>
      <c r="F249" s="2"/>
      <c r="G249" s="2"/>
      <c r="H249" s="2"/>
      <c r="I249" s="2"/>
    </row>
    <row r="250" spans="5:9" s="1" customFormat="1" x14ac:dyDescent="0.25">
      <c r="E250" s="2"/>
      <c r="F250" s="2"/>
      <c r="G250" s="2"/>
      <c r="H250" s="2"/>
      <c r="I250" s="2"/>
    </row>
    <row r="251" spans="5:9" s="1" customFormat="1" x14ac:dyDescent="0.25">
      <c r="E251" s="2"/>
      <c r="F251" s="2"/>
      <c r="G251" s="2"/>
      <c r="H251" s="2"/>
      <c r="I251" s="2"/>
    </row>
    <row r="252" spans="5:9" s="1" customFormat="1" x14ac:dyDescent="0.25">
      <c r="E252" s="2"/>
      <c r="F252" s="2"/>
      <c r="G252" s="2"/>
      <c r="H252" s="2"/>
      <c r="I252" s="2"/>
    </row>
    <row r="253" spans="5:9" s="1" customFormat="1" x14ac:dyDescent="0.25">
      <c r="E253" s="2"/>
      <c r="F253" s="2"/>
      <c r="G253" s="2"/>
      <c r="H253" s="2"/>
      <c r="I253" s="2"/>
    </row>
    <row r="254" spans="5:9" s="1" customFormat="1" x14ac:dyDescent="0.25">
      <c r="E254" s="2"/>
      <c r="F254" s="2"/>
      <c r="G254" s="2"/>
      <c r="H254" s="2"/>
      <c r="I254" s="2"/>
    </row>
    <row r="255" spans="5:9" s="1" customFormat="1" x14ac:dyDescent="0.25">
      <c r="E255" s="2"/>
      <c r="F255" s="2"/>
      <c r="G255" s="2"/>
      <c r="H255" s="2"/>
      <c r="I255" s="2"/>
    </row>
    <row r="256" spans="5:9" s="1" customFormat="1" x14ac:dyDescent="0.25">
      <c r="E256" s="2"/>
      <c r="F256" s="2"/>
      <c r="G256" s="2"/>
      <c r="H256" s="2"/>
      <c r="I256" s="2"/>
    </row>
    <row r="257" spans="5:9" s="1" customFormat="1" x14ac:dyDescent="0.25">
      <c r="E257" s="2"/>
      <c r="F257" s="2"/>
      <c r="G257" s="2"/>
      <c r="H257" s="2"/>
      <c r="I257" s="2"/>
    </row>
    <row r="258" spans="5:9" s="1" customFormat="1" x14ac:dyDescent="0.25">
      <c r="E258" s="2"/>
      <c r="F258" s="2"/>
      <c r="G258" s="2"/>
      <c r="H258" s="2"/>
      <c r="I258" s="2"/>
    </row>
    <row r="259" spans="5:9" s="1" customFormat="1" x14ac:dyDescent="0.25">
      <c r="E259" s="2"/>
      <c r="F259" s="2"/>
      <c r="G259" s="2"/>
      <c r="H259" s="2"/>
      <c r="I259" s="2"/>
    </row>
    <row r="260" spans="5:9" s="1" customFormat="1" x14ac:dyDescent="0.25">
      <c r="E260" s="2"/>
      <c r="F260" s="2"/>
      <c r="G260" s="2"/>
      <c r="H260" s="2"/>
      <c r="I260" s="2"/>
    </row>
    <row r="261" spans="5:9" s="1" customFormat="1" x14ac:dyDescent="0.25">
      <c r="E261" s="2"/>
      <c r="F261" s="2"/>
      <c r="G261" s="2"/>
      <c r="H261" s="2"/>
      <c r="I261" s="2"/>
    </row>
    <row r="262" spans="5:9" s="1" customFormat="1" x14ac:dyDescent="0.25">
      <c r="E262" s="2"/>
      <c r="F262" s="2"/>
      <c r="G262" s="2"/>
      <c r="H262" s="2"/>
      <c r="I262" s="2"/>
    </row>
    <row r="263" spans="5:9" s="1" customFormat="1" x14ac:dyDescent="0.25">
      <c r="E263" s="2"/>
      <c r="F263" s="2"/>
      <c r="G263" s="2"/>
      <c r="H263" s="2"/>
      <c r="I263" s="2"/>
    </row>
    <row r="264" spans="5:9" s="1" customFormat="1" x14ac:dyDescent="0.25">
      <c r="E264" s="2"/>
      <c r="F264" s="2"/>
      <c r="G264" s="2"/>
      <c r="H264" s="2"/>
      <c r="I264" s="2"/>
    </row>
    <row r="265" spans="5:9" s="1" customFormat="1" x14ac:dyDescent="0.25">
      <c r="E265" s="2"/>
      <c r="F265" s="2"/>
      <c r="G265" s="2"/>
      <c r="H265" s="2"/>
      <c r="I265" s="2"/>
    </row>
    <row r="266" spans="5:9" s="1" customFormat="1" x14ac:dyDescent="0.25">
      <c r="E266" s="2"/>
      <c r="F266" s="2"/>
      <c r="G266" s="2"/>
      <c r="H266" s="2"/>
      <c r="I266" s="2"/>
    </row>
    <row r="267" spans="5:9" s="1" customFormat="1" x14ac:dyDescent="0.25">
      <c r="E267" s="2"/>
      <c r="F267" s="2"/>
      <c r="G267" s="2"/>
      <c r="H267" s="2"/>
      <c r="I267" s="2"/>
    </row>
    <row r="268" spans="5:9" s="1" customFormat="1" x14ac:dyDescent="0.25">
      <c r="E268" s="2"/>
      <c r="F268" s="2"/>
      <c r="G268" s="2"/>
      <c r="H268" s="2"/>
      <c r="I268" s="2"/>
    </row>
    <row r="269" spans="5:9" s="1" customFormat="1" x14ac:dyDescent="0.25">
      <c r="E269" s="2"/>
      <c r="F269" s="2"/>
      <c r="G269" s="2"/>
      <c r="H269" s="2"/>
      <c r="I269" s="2"/>
    </row>
    <row r="270" spans="5:9" s="1" customFormat="1" x14ac:dyDescent="0.25">
      <c r="E270" s="2"/>
      <c r="F270" s="2"/>
      <c r="G270" s="2"/>
      <c r="H270" s="2"/>
      <c r="I270" s="2"/>
    </row>
    <row r="271" spans="5:9" s="1" customFormat="1" x14ac:dyDescent="0.25">
      <c r="E271" s="2"/>
      <c r="F271" s="2"/>
      <c r="G271" s="2"/>
      <c r="H271" s="2"/>
      <c r="I271" s="2"/>
    </row>
    <row r="272" spans="5:9" s="1" customFormat="1" x14ac:dyDescent="0.25">
      <c r="E272" s="2"/>
      <c r="F272" s="2"/>
      <c r="G272" s="2"/>
      <c r="H272" s="2"/>
      <c r="I272" s="2"/>
    </row>
    <row r="273" spans="5:9" s="1" customFormat="1" x14ac:dyDescent="0.25">
      <c r="E273" s="2"/>
      <c r="F273" s="2"/>
      <c r="G273" s="2"/>
      <c r="H273" s="2"/>
      <c r="I273" s="2"/>
    </row>
    <row r="274" spans="5:9" s="1" customFormat="1" x14ac:dyDescent="0.25">
      <c r="E274" s="2"/>
      <c r="F274" s="2"/>
      <c r="G274" s="2"/>
      <c r="H274" s="2"/>
      <c r="I274" s="2"/>
    </row>
    <row r="275" spans="5:9" s="1" customFormat="1" x14ac:dyDescent="0.25">
      <c r="E275" s="2"/>
      <c r="F275" s="2"/>
      <c r="G275" s="2"/>
      <c r="H275" s="2"/>
      <c r="I275" s="2"/>
    </row>
    <row r="276" spans="5:9" s="1" customFormat="1" x14ac:dyDescent="0.25">
      <c r="E276" s="2"/>
      <c r="F276" s="2"/>
      <c r="G276" s="2"/>
      <c r="H276" s="2"/>
      <c r="I276" s="2"/>
    </row>
    <row r="277" spans="5:9" s="1" customFormat="1" x14ac:dyDescent="0.25">
      <c r="E277" s="2"/>
      <c r="F277" s="2"/>
      <c r="G277" s="2"/>
      <c r="H277" s="2"/>
      <c r="I277" s="2"/>
    </row>
    <row r="278" spans="5:9" s="1" customFormat="1" x14ac:dyDescent="0.25">
      <c r="E278" s="2"/>
      <c r="F278" s="2"/>
      <c r="G278" s="2"/>
      <c r="H278" s="2"/>
      <c r="I278" s="2"/>
    </row>
    <row r="279" spans="5:9" s="1" customFormat="1" x14ac:dyDescent="0.25">
      <c r="E279" s="2"/>
      <c r="F279" s="2"/>
      <c r="G279" s="2"/>
      <c r="H279" s="2"/>
      <c r="I279" s="2"/>
    </row>
    <row r="280" spans="5:9" s="1" customFormat="1" x14ac:dyDescent="0.25">
      <c r="E280" s="2"/>
      <c r="F280" s="2"/>
      <c r="G280" s="2"/>
      <c r="H280" s="2"/>
      <c r="I280" s="2"/>
    </row>
    <row r="281" spans="5:9" s="1" customFormat="1" x14ac:dyDescent="0.25">
      <c r="E281" s="2"/>
      <c r="F281" s="2"/>
      <c r="G281" s="2"/>
      <c r="H281" s="2"/>
      <c r="I281" s="2"/>
    </row>
    <row r="282" spans="5:9" s="1" customFormat="1" x14ac:dyDescent="0.25">
      <c r="E282" s="2"/>
      <c r="F282" s="2"/>
      <c r="G282" s="2"/>
      <c r="H282" s="2"/>
      <c r="I282" s="2"/>
    </row>
    <row r="283" spans="5:9" s="1" customFormat="1" x14ac:dyDescent="0.25">
      <c r="E283" s="2"/>
      <c r="F283" s="2"/>
      <c r="G283" s="2"/>
      <c r="H283" s="2"/>
      <c r="I283" s="2"/>
    </row>
    <row r="284" spans="5:9" s="1" customFormat="1" x14ac:dyDescent="0.25">
      <c r="E284" s="2"/>
      <c r="F284" s="2"/>
      <c r="G284" s="2"/>
      <c r="H284" s="2"/>
      <c r="I284" s="2"/>
    </row>
    <row r="285" spans="5:9" s="1" customFormat="1" x14ac:dyDescent="0.25">
      <c r="E285" s="2"/>
      <c r="F285" s="2"/>
      <c r="G285" s="2"/>
      <c r="H285" s="2"/>
      <c r="I285" s="2"/>
    </row>
    <row r="286" spans="5:9" s="1" customFormat="1" x14ac:dyDescent="0.25">
      <c r="E286" s="2"/>
      <c r="F286" s="2"/>
      <c r="G286" s="2"/>
      <c r="H286" s="2"/>
      <c r="I286" s="2"/>
    </row>
    <row r="287" spans="5:9" s="1" customFormat="1" x14ac:dyDescent="0.25">
      <c r="E287" s="2"/>
      <c r="F287" s="2"/>
      <c r="G287" s="2"/>
      <c r="H287" s="2"/>
      <c r="I287" s="2"/>
    </row>
    <row r="288" spans="5:9" s="1" customFormat="1" x14ac:dyDescent="0.25">
      <c r="E288" s="2"/>
      <c r="F288" s="2"/>
      <c r="G288" s="2"/>
      <c r="H288" s="2"/>
      <c r="I288" s="2"/>
    </row>
    <row r="289" spans="5:9" s="1" customFormat="1" x14ac:dyDescent="0.25">
      <c r="E289" s="2"/>
      <c r="F289" s="2"/>
      <c r="G289" s="2"/>
      <c r="H289" s="2"/>
      <c r="I289" s="2"/>
    </row>
    <row r="290" spans="5:9" s="1" customFormat="1" x14ac:dyDescent="0.25">
      <c r="E290" s="2"/>
      <c r="F290" s="2"/>
      <c r="G290" s="2"/>
      <c r="H290" s="2"/>
      <c r="I290" s="2"/>
    </row>
    <row r="291" spans="5:9" s="1" customFormat="1" x14ac:dyDescent="0.25">
      <c r="E291" s="2"/>
      <c r="F291" s="2"/>
      <c r="G291" s="2"/>
      <c r="H291" s="2"/>
      <c r="I291" s="2"/>
    </row>
    <row r="292" spans="5:9" s="1" customFormat="1" x14ac:dyDescent="0.25">
      <c r="E292" s="2"/>
      <c r="F292" s="2"/>
      <c r="G292" s="2"/>
      <c r="H292" s="2"/>
      <c r="I292" s="2"/>
    </row>
    <row r="293" spans="5:9" s="1" customFormat="1" x14ac:dyDescent="0.25">
      <c r="E293" s="2"/>
      <c r="F293" s="2"/>
      <c r="G293" s="2"/>
      <c r="H293" s="2"/>
      <c r="I293" s="2"/>
    </row>
    <row r="294" spans="5:9" s="1" customFormat="1" x14ac:dyDescent="0.25">
      <c r="E294" s="2"/>
      <c r="F294" s="2"/>
      <c r="G294" s="2"/>
      <c r="H294" s="2"/>
      <c r="I294" s="2"/>
    </row>
    <row r="295" spans="5:9" s="1" customFormat="1" x14ac:dyDescent="0.25">
      <c r="E295" s="2"/>
      <c r="F295" s="2"/>
      <c r="G295" s="2"/>
      <c r="H295" s="2"/>
      <c r="I295" s="2"/>
    </row>
    <row r="296" spans="5:9" s="1" customFormat="1" x14ac:dyDescent="0.25">
      <c r="E296" s="2"/>
      <c r="F296" s="2"/>
      <c r="G296" s="2"/>
      <c r="H296" s="2"/>
      <c r="I296" s="2"/>
    </row>
    <row r="297" spans="5:9" s="1" customFormat="1" x14ac:dyDescent="0.25">
      <c r="E297" s="2"/>
      <c r="F297" s="2"/>
      <c r="G297" s="2"/>
      <c r="H297" s="2"/>
      <c r="I297" s="2"/>
    </row>
    <row r="298" spans="5:9" s="1" customFormat="1" x14ac:dyDescent="0.25">
      <c r="E298" s="2"/>
      <c r="F298" s="2"/>
      <c r="G298" s="2"/>
      <c r="H298" s="2"/>
      <c r="I298" s="2"/>
    </row>
    <row r="299" spans="5:9" s="1" customFormat="1" x14ac:dyDescent="0.25">
      <c r="E299" s="2"/>
      <c r="F299" s="2"/>
      <c r="G299" s="2"/>
      <c r="H299" s="2"/>
      <c r="I299" s="2"/>
    </row>
    <row r="300" spans="5:9" s="1" customFormat="1" x14ac:dyDescent="0.25">
      <c r="E300" s="2"/>
      <c r="F300" s="2"/>
      <c r="G300" s="2"/>
      <c r="H300" s="2"/>
      <c r="I300" s="2"/>
    </row>
    <row r="301" spans="5:9" s="1" customFormat="1" x14ac:dyDescent="0.25">
      <c r="E301" s="2"/>
      <c r="F301" s="2"/>
      <c r="G301" s="2"/>
      <c r="H301" s="2"/>
      <c r="I301" s="2"/>
    </row>
    <row r="302" spans="5:9" s="1" customFormat="1" x14ac:dyDescent="0.25">
      <c r="E302" s="2"/>
      <c r="F302" s="2"/>
      <c r="G302" s="2"/>
      <c r="H302" s="2"/>
      <c r="I302" s="2"/>
    </row>
    <row r="303" spans="5:9" s="1" customFormat="1" x14ac:dyDescent="0.25">
      <c r="E303" s="2"/>
      <c r="F303" s="2"/>
      <c r="G303" s="2"/>
      <c r="H303" s="2"/>
      <c r="I303" s="2"/>
    </row>
    <row r="304" spans="5:9" s="1" customFormat="1" x14ac:dyDescent="0.25">
      <c r="E304" s="2"/>
      <c r="F304" s="2"/>
      <c r="G304" s="2"/>
      <c r="H304" s="2"/>
      <c r="I304" s="2"/>
    </row>
    <row r="305" spans="5:9" s="1" customFormat="1" x14ac:dyDescent="0.25">
      <c r="E305" s="2"/>
      <c r="F305" s="2"/>
      <c r="G305" s="2"/>
      <c r="H305" s="2"/>
      <c r="I305" s="2"/>
    </row>
    <row r="306" spans="5:9" s="1" customFormat="1" x14ac:dyDescent="0.25">
      <c r="E306" s="2"/>
      <c r="F306" s="2"/>
      <c r="G306" s="2"/>
      <c r="H306" s="2"/>
      <c r="I306" s="2"/>
    </row>
    <row r="307" spans="5:9" s="1" customFormat="1" x14ac:dyDescent="0.25">
      <c r="E307" s="2"/>
      <c r="F307" s="2"/>
      <c r="G307" s="2"/>
      <c r="H307" s="2"/>
      <c r="I307" s="2"/>
    </row>
    <row r="308" spans="5:9" s="1" customFormat="1" x14ac:dyDescent="0.25">
      <c r="E308" s="2"/>
      <c r="F308" s="2"/>
      <c r="G308" s="2"/>
      <c r="H308" s="2"/>
      <c r="I308" s="2"/>
    </row>
  </sheetData>
  <mergeCells count="5">
    <mergeCell ref="B7:C9"/>
    <mergeCell ref="E7:I7"/>
    <mergeCell ref="B10:C10"/>
    <mergeCell ref="B22:C22"/>
    <mergeCell ref="B3:D4"/>
  </mergeCells>
  <conditionalFormatting sqref="D10:I26">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scale="9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ersondata 1 person (Ref.nr. kunder)" ma:contentTypeID="0x010100ECEAA06566E2944BA6684BFF7073AA1900A8CCC98290F43746AA7D5F06EF9884A7" ma:contentTypeVersion="74" ma:contentTypeDescription="Opret et nyt dokument." ma:contentTypeScope="" ma:versionID="c96a2ca2feafe1d0407e25379bdd354d">
  <xsd:schema xmlns:xsd="http://www.w3.org/2001/XMLSchema" xmlns:xs="http://www.w3.org/2001/XMLSchema" xmlns:p="http://schemas.microsoft.com/office/2006/metadata/properties" xmlns:ns2="8a563a74-fb34-4137-80f9-eb26b6d9082c" xmlns:ns3="16bf624a-25e1-4833-b6d7-5f41e18d92ee" targetNamespace="http://schemas.microsoft.com/office/2006/metadata/properties" ma:root="true" ma:fieldsID="c1f8ba1c450152d9bd48a854a663343c" ns2:_="" ns3:_="">
    <xsd:import namespace="8a563a74-fb34-4137-80f9-eb26b6d9082c"/>
    <xsd:import namespace="16bf624a-25e1-4833-b6d7-5f41e18d92ee"/>
    <xsd:element name="properties">
      <xsd:complexType>
        <xsd:sequence>
          <xsd:element name="documentManagement">
            <xsd:complexType>
              <xsd:all>
                <xsd:element ref="ns2:BD_GDPR_Indsigtsret" minOccurs="0"/>
                <xsd:element ref="ns2:BD_GDPR_SletteNotifikation" minOccurs="0"/>
                <xsd:element ref="ns2:BD_GDPR_Refnr" minOccurs="0"/>
                <xsd:element ref="ns2:TaxCatchAll" minOccurs="0"/>
                <xsd:element ref="ns2:Indsigtsret" minOccurs="0"/>
                <xsd:element ref="ns2:b87e0012a4494736ad0b812b8c3009fa" minOccurs="0"/>
                <xsd:element ref="ns2:TaxCatchAllLabel" minOccurs="0"/>
                <xsd:element ref="ns2:Refnr" minOccurs="0"/>
                <xsd:element ref="ns2:j666be3c0ce1446eb3cb591c92feda9d" minOccurs="0"/>
                <xsd:element ref="ns2:SletteNotifikation" minOccurs="0"/>
                <xsd:element ref="ns2:CPRNr" minOccurs="0"/>
                <xsd:element ref="ns2:_dlc_DocId" minOccurs="0"/>
                <xsd:element ref="ns2:_dlc_DocIdUrl" minOccurs="0"/>
                <xsd:element ref="ns2:_dlc_DocIdPersistId" minOccurs="0"/>
                <xsd:element ref="ns2:p88dbe3cc23c4bba995216dd91df4c5c" minOccurs="0"/>
                <xsd:element ref="ns2:d005183381b143899d2fb44eb8a04d88"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63a74-fb34-4137-80f9-eb26b6d9082c" elementFormDefault="qualified">
    <xsd:import namespace="http://schemas.microsoft.com/office/2006/documentManagement/types"/>
    <xsd:import namespace="http://schemas.microsoft.com/office/infopath/2007/PartnerControls"/>
    <xsd:element name="BD_GDPR_Indsigtsret" ma:index="8" nillable="true" ma:displayName="Indsigtsret" ma:default="1" ma:internalName="BD_GDPR_Indsigtsret" ma:readOnly="false">
      <xsd:simpleType>
        <xsd:restriction base="dms:Boolean"/>
      </xsd:simpleType>
    </xsd:element>
    <xsd:element name="BD_GDPR_SletteNotifikation" ma:index="9" nillable="true" ma:displayName="SletteNotifikation" ma:default="1" ma:internalName="BD_GDPR_SletteNotifikation" ma:readOnly="false">
      <xsd:simpleType>
        <xsd:restriction base="dms:Boolean"/>
      </xsd:simpleType>
    </xsd:element>
    <xsd:element name="BD_GDPR_Refnr" ma:index="10" nillable="true" ma:displayName="Refnr" ma:internalName="BD_GDPR_Refnr" ma:readOnly="false">
      <xsd:simpleType>
        <xsd:restriction base="dms:Text">
          <xsd:maxLength value="255"/>
        </xsd:restriction>
      </xsd:simpleType>
    </xsd:element>
    <xsd:element name="TaxCatchAll" ma:index="11" nillable="true" ma:displayName="Taxonomy Catch All Column" ma:hidden="true" ma:list="{4ac96be0-861c-4f1d-bb2f-b59cd92da7e6}" ma:internalName="TaxCatchAll" ma:readOnly="false" ma:showField="CatchAllData" ma:web="8a563a74-fb34-4137-80f9-eb26b6d9082c">
      <xsd:complexType>
        <xsd:complexContent>
          <xsd:extension base="dms:MultiChoiceLookup">
            <xsd:sequence>
              <xsd:element name="Value" type="dms:Lookup" maxOccurs="unbounded" minOccurs="0" nillable="true"/>
            </xsd:sequence>
          </xsd:extension>
        </xsd:complexContent>
      </xsd:complexType>
    </xsd:element>
    <xsd:element name="Indsigtsret" ma:index="14" nillable="true" ma:displayName="Indsigtsret" ma:default="1" ma:internalName="Indsigtsret" ma:readOnly="false">
      <xsd:simpleType>
        <xsd:restriction base="dms:Boolean"/>
      </xsd:simpleType>
    </xsd:element>
    <xsd:element name="b87e0012a4494736ad0b812b8c3009fa" ma:index="15" nillable="true" ma:taxonomy="true" ma:internalName="b87e0012a4494736ad0b812b8c3009fa" ma:taxonomyFieldName="SletteKategori" ma:displayName="SletteKategori" ma:readOnly="false" ma:fieldId="{b87e0012-a449-4736-ad0b-812b8c3009fa}" ma:sspId="a02aa123-d4ea-4f64-869c-f51507eecdfa" ma:termSetId="8ed8c9ea-7052-4c1d-a4d7-b9c10bffea6f" ma:anchorId="00000000-0000-0000-0000-000000000000" ma:open="true" ma:isKeyword="false">
      <xsd:complexType>
        <xsd:sequence>
          <xsd:element ref="pc:Terms" minOccurs="0" maxOccurs="1"/>
        </xsd:sequence>
      </xsd:complexType>
    </xsd:element>
    <xsd:element name="TaxCatchAllLabel" ma:index="16" nillable="true" ma:displayName="Taxonomy Catch All Column1" ma:list="{4ac96be0-861c-4f1d-bb2f-b59cd92da7e6}" ma:internalName="TaxCatchAllLabel" ma:readOnly="true" ma:showField="CatchAllDataLabel" ma:web="8a563a74-fb34-4137-80f9-eb26b6d9082c">
      <xsd:complexType>
        <xsd:complexContent>
          <xsd:extension base="dms:MultiChoiceLookup">
            <xsd:sequence>
              <xsd:element name="Value" type="dms:Lookup" maxOccurs="unbounded" minOccurs="0" nillable="true"/>
            </xsd:sequence>
          </xsd:extension>
        </xsd:complexContent>
      </xsd:complexType>
    </xsd:element>
    <xsd:element name="Refnr" ma:index="18" nillable="true" ma:displayName="Refnr" ma:internalName="Refnr" ma:readOnly="false">
      <xsd:simpleType>
        <xsd:restriction base="dms:Text">
          <xsd:maxLength value="255"/>
        </xsd:restriction>
      </xsd:simpleType>
    </xsd:element>
    <xsd:element name="j666be3c0ce1446eb3cb591c92feda9d" ma:index="19" nillable="true" ma:taxonomy="true" ma:internalName="j666be3c0ce1446eb3cb591c92feda9d" ma:taxonomyFieldName="DokumentKategori" ma:displayName="DokumentKategori" ma:readOnly="false" ma:fieldId="{3666be3c-0ce1-446e-b3cb-591c92feda9d}" ma:sspId="a02aa123-d4ea-4f64-869c-f51507eecdfa" ma:termSetId="8ed8c9ea-7052-4c1d-a4d7-b9c10bffea6f" ma:anchorId="00000000-0000-0000-0000-000000000000" ma:open="true" ma:isKeyword="false">
      <xsd:complexType>
        <xsd:sequence>
          <xsd:element ref="pc:Terms" minOccurs="0" maxOccurs="1"/>
        </xsd:sequence>
      </xsd:complexType>
    </xsd:element>
    <xsd:element name="SletteNotifikation" ma:index="21" nillable="true" ma:displayName="SletteNotifikation" ma:default="1" ma:internalName="SletteNotifikation" ma:readOnly="false">
      <xsd:simpleType>
        <xsd:restriction base="dms:Boolean"/>
      </xsd:simpleType>
    </xsd:element>
    <xsd:element name="CPRNr" ma:index="22" nillable="true" ma:displayName="CPRNr" ma:internalName="CPRNr" ma:readOnly="false">
      <xsd:simpleType>
        <xsd:restriction base="dms:Text">
          <xsd:maxLength value="255"/>
        </xsd:restriction>
      </xsd:simpleType>
    </xsd:element>
    <xsd:element name="_dlc_DocId" ma:index="23" nillable="true" ma:displayName="Værdi for dokument-id" ma:description="Værdien af det dokument-id, der er tildelt dette element." ma:indexed="true" ma:internalName="_dlc_DocId" ma:readOnly="true">
      <xsd:simpleType>
        <xsd:restriction base="dms:Text"/>
      </xsd:simpleType>
    </xsd:element>
    <xsd:element name="_dlc_DocIdUrl" ma:index="24"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Vedvarende id" ma:description="Behold id ved tilføjelse." ma:hidden="true" ma:internalName="_dlc_DocIdPersistId" ma:readOnly="false">
      <xsd:simpleType>
        <xsd:restriction base="dms:Boolean"/>
      </xsd:simpleType>
    </xsd:element>
    <xsd:element name="p88dbe3cc23c4bba995216dd91df4c5c" ma:index="26" nillable="true" ma:taxonomy="true" ma:internalName="p88dbe3cc23c4bba995216dd91df4c5c" ma:taxonomyFieldName="BD_GDPR_DokumentKategori" ma:displayName="DokumentKategori" ma:readOnly="false" ma:fieldId="{988dbe3c-c23c-4bba-9952-16dd91df4c5c}" ma:sspId="a02aa123-d4ea-4f64-869c-f51507eecdfa" ma:termSetId="7da5117c-cf96-47d1-bc1f-fc2477490835" ma:anchorId="00000000-0000-0000-0000-000000000000" ma:open="false" ma:isKeyword="false">
      <xsd:complexType>
        <xsd:sequence>
          <xsd:element ref="pc:Terms" minOccurs="0" maxOccurs="1"/>
        </xsd:sequence>
      </xsd:complexType>
    </xsd:element>
    <xsd:element name="d005183381b143899d2fb44eb8a04d88" ma:index="27" nillable="true" ma:taxonomy="true" ma:internalName="d005183381b143899d2fb44eb8a04d88" ma:taxonomyFieldName="BD_GDPR_SletteKategori" ma:displayName="SletteKategori" ma:readOnly="false" ma:default="4050;#Løbende år + 5 år|15a19d70-7da3-48c1-a707-b168fa6e330c" ma:fieldId="{d0051833-81b1-4389-9d2f-b44eb8a04d88}" ma:sspId="a02aa123-d4ea-4f64-869c-f51507eecdfa" ma:termSetId="96e7d379-23cc-4ec7-8f53-6af55e1d1c9f" ma:anchorId="00000000-0000-0000-0000-000000000000" ma:open="false" ma:isKeyword="false">
      <xsd:complexType>
        <xsd:sequence>
          <xsd:element ref="pc:Terms" minOccurs="0" maxOccurs="1"/>
        </xsd:sequence>
      </xsd:complexType>
    </xsd:element>
    <xsd:element name="SharedWithUsers" ma:index="3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f624a-25e1-4833-b6d7-5f41e18d92ee"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lcf76f155ced4ddcb4097134ff3c332f" ma:index="33" nillable="true" ma:taxonomy="true" ma:internalName="lcf76f155ced4ddcb4097134ff3c332f" ma:taxonomyFieldName="MediaServiceImageTags" ma:displayName="Billedmærker" ma:readOnly="false" ma:fieldId="{5cf76f15-5ced-4ddc-b409-7134ff3c332f}" ma:taxonomyMulti="true" ma:sspId="a02aa123-d4ea-4f64-869c-f51507eecdfa"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DateTaken" ma:index="38" nillable="true" ma:displayName="MediaServiceDateTaken" ma:hidden="true" ma:indexed="true" ma:internalName="MediaServiceDateTaken"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Location" ma:index="40" nillable="true" ma:displayName="Location" ma:indexed="true" ma:internalName="MediaServiceLocation"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bf624a-25e1-4833-b6d7-5f41e18d92ee">
      <Terms xmlns="http://schemas.microsoft.com/office/infopath/2007/PartnerControls"/>
    </lcf76f155ced4ddcb4097134ff3c332f>
    <TaxCatchAll xmlns="8a563a74-fb34-4137-80f9-eb26b6d9082c">
      <Value>4050</Value>
    </TaxCatchAll>
    <Indsigtsret xmlns="8a563a74-fb34-4137-80f9-eb26b6d9082c">true</Indsigtsret>
    <j666be3c0ce1446eb3cb591c92feda9d xmlns="8a563a74-fb34-4137-80f9-eb26b6d9082c">
      <Terms xmlns="http://schemas.microsoft.com/office/infopath/2007/PartnerControls"/>
    </j666be3c0ce1446eb3cb591c92feda9d>
    <b87e0012a4494736ad0b812b8c3009fa xmlns="8a563a74-fb34-4137-80f9-eb26b6d9082c">
      <Terms xmlns="http://schemas.microsoft.com/office/infopath/2007/PartnerControls"/>
    </b87e0012a4494736ad0b812b8c3009fa>
    <Refnr xmlns="8a563a74-fb34-4137-80f9-eb26b6d9082c" xsi:nil="true"/>
    <BD_GDPR_SletteNotifikation xmlns="8a563a74-fb34-4137-80f9-eb26b6d9082c">true</BD_GDPR_SletteNotifikation>
    <_dlc_DocIdPersistId xmlns="8a563a74-fb34-4137-80f9-eb26b6d9082c" xsi:nil="true"/>
    <SletteNotifikation xmlns="8a563a74-fb34-4137-80f9-eb26b6d9082c">true</SletteNotifikation>
    <p88dbe3cc23c4bba995216dd91df4c5c xmlns="8a563a74-fb34-4137-80f9-eb26b6d9082c">
      <Terms xmlns="http://schemas.microsoft.com/office/infopath/2007/PartnerControls"/>
    </p88dbe3cc23c4bba995216dd91df4c5c>
    <BD_GDPR_Refnr xmlns="8a563a74-fb34-4137-80f9-eb26b6d9082c" xsi:nil="true"/>
    <CPRNr xmlns="8a563a74-fb34-4137-80f9-eb26b6d9082c" xsi:nil="true"/>
    <d005183381b143899d2fb44eb8a04d88 xmlns="8a563a74-fb34-4137-80f9-eb26b6d9082c">
      <Terms xmlns="http://schemas.microsoft.com/office/infopath/2007/PartnerControls">
        <TermInfo xmlns="http://schemas.microsoft.com/office/infopath/2007/PartnerControls">
          <TermName xmlns="http://schemas.microsoft.com/office/infopath/2007/PartnerControls">Løbende år + 5 år</TermName>
          <TermId xmlns="http://schemas.microsoft.com/office/infopath/2007/PartnerControls">15a19d70-7da3-48c1-a707-b168fa6e330c</TermId>
        </TermInfo>
      </Terms>
    </d005183381b143899d2fb44eb8a04d88>
    <BD_GDPR_Indsigtsret xmlns="8a563a74-fb34-4137-80f9-eb26b6d9082c">true</BD_GDPR_Indsigtsret>
    <_dlc_DocId xmlns="8a563a74-fb34-4137-80f9-eb26b6d9082c">NAFDNW3NSQX3-1249814019-119732</_dlc_DocId>
    <_dlc_DocIdUrl xmlns="8a563a74-fb34-4137-80f9-eb26b6d9082c">
      <Url>https://b0013.sharepoint.com/sites/Intranet-GDPR-Stabe/_layouts/15/DocIdRedir.aspx?ID=NAFDNW3NSQX3-1249814019-119732</Url>
      <Description>NAFDNW3NSQX3-1249814019-119732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D77AEBE-3FEC-4655-ABB7-8B95B90D80AC}"/>
</file>

<file path=customXml/itemProps2.xml><?xml version="1.0" encoding="utf-8"?>
<ds:datastoreItem xmlns:ds="http://schemas.openxmlformats.org/officeDocument/2006/customXml" ds:itemID="{4EA11876-5B7E-4F05-AAAE-0F4A4D7BF145}">
  <ds:schemaRefs>
    <ds:schemaRef ds:uri="http://schemas.microsoft.com/sharepoint/v3/contenttype/forms"/>
  </ds:schemaRefs>
</ds:datastoreItem>
</file>

<file path=customXml/itemProps3.xml><?xml version="1.0" encoding="utf-8"?>
<ds:datastoreItem xmlns:ds="http://schemas.openxmlformats.org/officeDocument/2006/customXml" ds:itemID="{FD2FFB82-9A07-4EC5-9F01-0641A4FDBA2A}">
  <ds:schemaRefs>
    <ds:schemaRef ds:uri="http://schemas.microsoft.com/office/2006/metadata/properties"/>
    <ds:schemaRef ds:uri="http://schemas.microsoft.com/office/infopath/2007/PartnerControls"/>
    <ds:schemaRef ds:uri="305617f2-202a-4699-9cd1-d17f7d914feb"/>
    <ds:schemaRef ds:uri="15553dc7-cd5f-4f02-bb31-1ed364906e13"/>
  </ds:schemaRefs>
</ds:datastoreItem>
</file>

<file path=customXml/itemProps4.xml><?xml version="1.0" encoding="utf-8"?>
<ds:datastoreItem xmlns:ds="http://schemas.openxmlformats.org/officeDocument/2006/customXml" ds:itemID="{78D2B8F0-EF73-4C04-8163-C171CE0FE4A8}"/>
</file>

<file path=docMetadata/LabelInfo.xml><?xml version="1.0" encoding="utf-8"?>
<clbl:labelList xmlns:clbl="http://schemas.microsoft.com/office/2020/mipLabelMetadata">
  <clbl:label id="{32a92691-faa8-48a4-8bc5-8784ffea8513}" enabled="0" method="" siteId="{32a92691-faa8-48a4-8bc5-8784ffea851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EU KM1</vt:lpstr>
      <vt:lpstr>EU KM2</vt:lpstr>
      <vt:lpstr>'EU KM1'!a</vt:lpstr>
      <vt:lpstr>'EU KM1'!Print_Area</vt:lpstr>
      <vt:lpstr>'EU KM2'!Print_Area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Krogh Balslev</dc:creator>
  <cp:lastModifiedBy>Martin Dybdal Madsen</cp:lastModifiedBy>
  <cp:lastPrinted>2026-08-20T12:36:15Z</cp:lastPrinted>
  <dcterms:created xsi:type="dcterms:W3CDTF">2024-08-08T13:55:45Z</dcterms:created>
  <dcterms:modified xsi:type="dcterms:W3CDTF">2026-08-20T12:36:18Z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0x010100ECEAA06566E2944BA6684BFF7073AA1900A8CCC98290F43746AA7D5F06EF9884A7</vt:lpwstr>
  </property>
  <property fmtid="{D5CDD505-2E9C-101B-9397-08002B2CF9AE}" pid="3" name="BD_GDPR_SletteKategori">
    <vt:lpwstr>4050;#Løbende år + 5 år|15a19d70-7da3-48c1-a707-b168fa6e330c</vt:lpwstr>
  </property>
  <property fmtid="{D5CDD505-2E9C-101B-9397-08002B2CF9AE}" pid="4" name="_dlc_DocIdItemGuid">
    <vt:lpwstr>38ca2289-36b3-4a04-9067-1299660de25c</vt:lpwstr>
  </property>
  <property fmtid="{D5CDD505-2E9C-101B-9397-08002B2CF9AE}" pid="5" name="MediaServiceImageTags">
    <vt:lpwstr/>
  </property>
  <property fmtid="{D5CDD505-2E9C-101B-9397-08002B2CF9AE}" pid="6" name="SletteKategori">
    <vt:lpwstr/>
  </property>
  <property fmtid="{D5CDD505-2E9C-101B-9397-08002B2CF9AE}" pid="7" name="BD_GDPR_DokumentKategori">
    <vt:lpwstr/>
  </property>
  <property fmtid="{D5CDD505-2E9C-101B-9397-08002B2CF9AE}" pid="8" name="DokumentKategori">
    <vt:lpwstr/>
  </property>
</Properties>
</file>